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spaceDESL\Publications\Colloc\2021\Fichiers mis en forme\Chapitre_8_FPT\"/>
    </mc:Choice>
  </mc:AlternateContent>
  <bookViews>
    <workbookView xWindow="2730" yWindow="-180" windowWidth="20640" windowHeight="11760" tabRatio="786" firstSheet="1" activeTab="3"/>
  </bookViews>
  <sheets>
    <sheet name="Sommaire" sheetId="12" r:id="rId1"/>
    <sheet name="8.1" sheetId="18" r:id="rId2"/>
    <sheet name="8.2" sheetId="20" r:id="rId3"/>
    <sheet name="8.3a" sheetId="3" r:id="rId4"/>
    <sheet name="8.3b " sheetId="21" r:id="rId5"/>
    <sheet name="8.4a" sheetId="6" r:id="rId6"/>
    <sheet name="8.4b" sheetId="23" r:id="rId7"/>
    <sheet name="8.5a " sheetId="7" r:id="rId8"/>
    <sheet name="8.5b" sheetId="22" r:id="rId9"/>
    <sheet name="8.6a" sheetId="8" r:id="rId10"/>
    <sheet name="8.6b" sheetId="25" r:id="rId11"/>
    <sheet name="8.7a" sheetId="4" r:id="rId12"/>
    <sheet name="8.7b" sheetId="26" r:id="rId13"/>
    <sheet name="8.7c" sheetId="33" r:id="rId14"/>
    <sheet name="8.8a" sheetId="5" r:id="rId15"/>
    <sheet name="8.8b " sheetId="27" r:id="rId16"/>
    <sheet name="8.8c" sheetId="28" r:id="rId17"/>
    <sheet name="8.9a" sheetId="29" r:id="rId18"/>
    <sheet name="8.9b" sheetId="30" r:id="rId19"/>
    <sheet name="8.10" sheetId="9" r:id="rId20"/>
    <sheet name="8.11" sheetId="1" r:id="rId21"/>
    <sheet name="8.12" sheetId="10" r:id="rId22"/>
    <sheet name="8.13" sheetId="11" r:id="rId23"/>
    <sheet name="Données carte 8.3" sheetId="14" r:id="rId24"/>
    <sheet name="Données graph 8.6a" sheetId="17" r:id="rId25"/>
    <sheet name="Données carte 8.9a" sheetId="31" r:id="rId26"/>
    <sheet name="Données graph 8.9b" sheetId="32" r:id="rId27"/>
    <sheet name="Données graph 8.13" sheetId="16" r:id="rId28"/>
  </sheets>
  <definedNames>
    <definedName name="_BQ4.1" localSheetId="22" hidden="1">#REF!</definedName>
    <definedName name="_BQ4.1" localSheetId="2" hidden="1">#REF!</definedName>
    <definedName name="_BQ4.1" localSheetId="3" hidden="1">#REF!</definedName>
    <definedName name="_BQ4.1" localSheetId="4" hidden="1">#REF!</definedName>
    <definedName name="_BQ4.1" localSheetId="5" hidden="1">#REF!</definedName>
    <definedName name="_BQ4.1" localSheetId="6" hidden="1">#REF!</definedName>
    <definedName name="_BQ4.1" localSheetId="7" hidden="1">#REF!</definedName>
    <definedName name="_BQ4.1" localSheetId="8" hidden="1">#REF!</definedName>
    <definedName name="_BQ4.1" localSheetId="9" hidden="1">#REF!</definedName>
    <definedName name="_BQ4.1" localSheetId="10" hidden="1">#REF!</definedName>
    <definedName name="_BQ4.1" localSheetId="11" hidden="1">#REF!</definedName>
    <definedName name="_BQ4.1" localSheetId="12" hidden="1">#REF!</definedName>
    <definedName name="_BQ4.1" localSheetId="13" hidden="1">#REF!</definedName>
    <definedName name="_BQ4.1" localSheetId="14" hidden="1">#REF!</definedName>
    <definedName name="_BQ4.1" localSheetId="15" hidden="1">#REF!</definedName>
    <definedName name="_BQ4.1" localSheetId="16" hidden="1">#REF!</definedName>
    <definedName name="_BQ4.1" localSheetId="26" hidden="1">#REF!</definedName>
    <definedName name="_BQ4.1" hidden="1">#REF!</definedName>
    <definedName name="_xlnm.Print_Area" localSheetId="1">'8.1'!$A$1:$M$54</definedName>
    <definedName name="_xlnm.Print_Area" localSheetId="19">'8.10'!$A$1:$F$37</definedName>
    <definedName name="_xlnm.Print_Area" localSheetId="20">'8.11'!$A$1:$F$61</definedName>
    <definedName name="_xlnm.Print_Area" localSheetId="21">'8.12'!$A$1:$F$63</definedName>
    <definedName name="_xlnm.Print_Area" localSheetId="22">'8.13'!$A$1:$G$52</definedName>
    <definedName name="_xlnm.Print_Area" localSheetId="2">'8.2'!$A$1:$P$59</definedName>
    <definedName name="_xlnm.Print_Area" localSheetId="3">'8.3a'!$A$1:$K$66</definedName>
    <definedName name="_xlnm.Print_Area" localSheetId="4">'8.3b '!$A$1:$K$64</definedName>
    <definedName name="_xlnm.Print_Area" localSheetId="5">'8.4a'!$A$1:$N$37</definedName>
    <definedName name="_xlnm.Print_Area" localSheetId="6">'8.4b'!$A$1:$L$31</definedName>
    <definedName name="_xlnm.Print_Area" localSheetId="7">'8.5a '!$A$1:$K$48</definedName>
    <definedName name="_xlnm.Print_Area" localSheetId="8">'8.5b'!$A$1:$L$53</definedName>
    <definedName name="_xlnm.Print_Area" localSheetId="9">'8.6a'!$A$1:$K$55</definedName>
    <definedName name="_xlnm.Print_Area" localSheetId="10">'8.6b'!$A$1:$K$57</definedName>
    <definedName name="_xlnm.Print_Area" localSheetId="11">'8.7a'!$A$1:$K$48</definedName>
    <definedName name="_xlnm.Print_Area" localSheetId="12">'8.7b'!$A$1:$L$49</definedName>
    <definedName name="_xlnm.Print_Area" localSheetId="13">'8.7c'!$A$1:$L$25</definedName>
    <definedName name="_xlnm.Print_Area" localSheetId="14">'8.8a'!$A$1:$K$59</definedName>
    <definedName name="_xlnm.Print_Area" localSheetId="15">'8.8b '!$A$1:$J$49</definedName>
    <definedName name="_xlnm.Print_Area" localSheetId="16">'8.8c'!$A$1:$J$75</definedName>
    <definedName name="_xlnm.Print_Area" localSheetId="17">'8.9a'!$A$1:$L$70</definedName>
    <definedName name="_xlnm.Print_Area" localSheetId="18">'8.9b'!$A$1:$F$49</definedName>
    <definedName name="_xlnm.Print_Area" localSheetId="0">Sommaire!$A$1:$N$50</definedName>
  </definedNames>
  <calcPr calcId="152511"/>
</workbook>
</file>

<file path=xl/calcChain.xml><?xml version="1.0" encoding="utf-8"?>
<calcChain xmlns="http://schemas.openxmlformats.org/spreadsheetml/2006/main">
  <c r="J8" i="4" l="1"/>
  <c r="D18" i="4" l="1"/>
  <c r="J10" i="4" l="1"/>
  <c r="J15" i="4"/>
  <c r="J11" i="4"/>
  <c r="J16" i="4"/>
  <c r="J12" i="4"/>
  <c r="J13" i="4"/>
  <c r="J14" i="4"/>
  <c r="J17" i="4"/>
  <c r="J9" i="4"/>
  <c r="H18" i="4"/>
  <c r="I16" i="4" s="1"/>
  <c r="B18" i="4"/>
  <c r="C13" i="4" s="1"/>
  <c r="F18" i="4"/>
  <c r="G10" i="4" s="1"/>
  <c r="E11" i="4"/>
  <c r="J18" i="4" l="1"/>
  <c r="K14" i="4" s="1"/>
  <c r="I15" i="4"/>
  <c r="I9" i="4"/>
  <c r="I17" i="4"/>
  <c r="I8" i="4"/>
  <c r="I10" i="4"/>
  <c r="I11" i="4"/>
  <c r="I13" i="4"/>
  <c r="I14" i="4"/>
  <c r="E9" i="4"/>
  <c r="E17" i="4"/>
  <c r="E12" i="4"/>
  <c r="C8" i="4"/>
  <c r="I12" i="4"/>
  <c r="G14" i="4"/>
  <c r="G12" i="4"/>
  <c r="G15" i="4"/>
  <c r="G9" i="4"/>
  <c r="C14" i="4"/>
  <c r="G8" i="4"/>
  <c r="G13" i="4"/>
  <c r="C12" i="4"/>
  <c r="G11" i="4"/>
  <c r="G16" i="4"/>
  <c r="C10" i="4"/>
  <c r="C9" i="4"/>
  <c r="C17" i="4"/>
  <c r="C16" i="4"/>
  <c r="C11" i="4"/>
  <c r="G17" i="4"/>
  <c r="C15" i="4"/>
  <c r="E14" i="4"/>
  <c r="E16" i="4"/>
  <c r="E10" i="4"/>
  <c r="E15" i="4"/>
  <c r="E13" i="4"/>
  <c r="K8" i="4" l="1"/>
  <c r="K17" i="4"/>
  <c r="K13" i="4"/>
  <c r="K12" i="4"/>
  <c r="K9" i="4"/>
  <c r="K11" i="4"/>
  <c r="K10" i="4"/>
  <c r="K16" i="4"/>
  <c r="K15" i="4"/>
  <c r="I18" i="4"/>
  <c r="C18" i="4"/>
  <c r="G18" i="4"/>
  <c r="E18" i="4"/>
  <c r="K18" i="4" l="1"/>
  <c r="F19" i="11" l="1"/>
  <c r="G19" i="11"/>
  <c r="G18" i="11"/>
  <c r="G17" i="11"/>
  <c r="G16" i="11"/>
  <c r="G15" i="11"/>
  <c r="G14" i="11"/>
  <c r="G13" i="11"/>
  <c r="G12" i="11"/>
  <c r="G11" i="11"/>
  <c r="G10" i="11"/>
  <c r="G9" i="11"/>
  <c r="G8" i="11"/>
  <c r="G7" i="11"/>
  <c r="G6" i="11"/>
</calcChain>
</file>

<file path=xl/comments1.xml><?xml version="1.0" encoding="utf-8"?>
<comments xmlns="http://schemas.openxmlformats.org/spreadsheetml/2006/main">
  <authors>
    <author>MASSIS Deborah -DESL</author>
    <author>MASSIS Deborah</author>
  </authors>
  <commentList>
    <comment ref="B8" authorId="0" shapeId="0">
      <text>
        <r>
          <rPr>
            <b/>
            <sz val="9"/>
            <color indexed="81"/>
            <rFont val="Tahoma"/>
            <family val="2"/>
          </rPr>
          <t>MASSIS Deborah -DESL:</t>
        </r>
        <r>
          <rPr>
            <sz val="9"/>
            <color indexed="81"/>
            <rFont val="Tahoma"/>
            <family val="2"/>
          </rPr>
          <t xml:space="preserve">
1000 agents rajoutés (SDIS13)</t>
        </r>
      </text>
    </comment>
    <comment ref="H8" authorId="0" shapeId="0">
      <text>
        <r>
          <rPr>
            <b/>
            <sz val="9"/>
            <color indexed="81"/>
            <rFont val="Tahoma"/>
            <family val="2"/>
          </rPr>
          <t>MASSIS Deborah -DESL:</t>
        </r>
        <r>
          <rPr>
            <sz val="9"/>
            <color indexed="81"/>
            <rFont val="Tahoma"/>
            <family val="2"/>
          </rPr>
          <t xml:space="preserve">
1000 EQTP rajoutés (SDIS13)</t>
        </r>
      </text>
    </comment>
    <comment ref="B26" authorId="0" shapeId="0">
      <text>
        <r>
          <rPr>
            <b/>
            <sz val="9"/>
            <color indexed="81"/>
            <rFont val="Tahoma"/>
            <family val="2"/>
          </rPr>
          <t>MASSIS Deborah -DESL:</t>
        </r>
        <r>
          <rPr>
            <sz val="9"/>
            <color indexed="81"/>
            <rFont val="Tahoma"/>
            <family val="2"/>
          </rPr>
          <t xml:space="preserve">
1000 agents rajoutés (SDIS13)</t>
        </r>
      </text>
    </comment>
    <comment ref="H26" authorId="1" shapeId="0">
      <text>
        <r>
          <rPr>
            <b/>
            <sz val="9"/>
            <color indexed="81"/>
            <rFont val="Tahoma"/>
            <family val="2"/>
          </rPr>
          <t>MASSIS Deborah:</t>
        </r>
        <r>
          <rPr>
            <sz val="9"/>
            <color indexed="81"/>
            <rFont val="Tahoma"/>
            <family val="2"/>
          </rPr>
          <t xml:space="preserve">
1000 EQTP rajoutés (SDIS13)</t>
        </r>
      </text>
    </comment>
    <comment ref="B44" authorId="0" shapeId="0">
      <text>
        <r>
          <rPr>
            <b/>
            <sz val="9"/>
            <color indexed="81"/>
            <rFont val="Tahoma"/>
            <family val="2"/>
          </rPr>
          <t>MASSIS Deborah -DESL:</t>
        </r>
        <r>
          <rPr>
            <sz val="9"/>
            <color indexed="81"/>
            <rFont val="Tahoma"/>
            <family val="2"/>
          </rPr>
          <t xml:space="preserve">
1000 agents rajoutés (SDIS13)</t>
        </r>
      </text>
    </comment>
    <comment ref="H44" authorId="1" shapeId="0">
      <text>
        <r>
          <rPr>
            <b/>
            <sz val="9"/>
            <color indexed="81"/>
            <rFont val="Tahoma"/>
            <family val="2"/>
          </rPr>
          <t>MASSIS Deborah:</t>
        </r>
        <r>
          <rPr>
            <sz val="9"/>
            <color indexed="81"/>
            <rFont val="Tahoma"/>
            <family val="2"/>
          </rPr>
          <t xml:space="preserve">
1000 EQTP rajoutés (SDIS13)</t>
        </r>
      </text>
    </comment>
    <comment ref="B47" authorId="0" shapeId="0">
      <text>
        <r>
          <rPr>
            <b/>
            <sz val="9"/>
            <color indexed="81"/>
            <rFont val="Tahoma"/>
            <family val="2"/>
          </rPr>
          <t>MASSIS Deborah -DESL:</t>
        </r>
        <r>
          <rPr>
            <sz val="9"/>
            <color indexed="81"/>
            <rFont val="Tahoma"/>
            <family val="2"/>
          </rPr>
          <t xml:space="preserve">
1000 agents rajoutés (SDIS13)</t>
        </r>
      </text>
    </comment>
    <comment ref="H47" authorId="1" shapeId="0">
      <text>
        <r>
          <rPr>
            <b/>
            <sz val="9"/>
            <color indexed="81"/>
            <rFont val="Tahoma"/>
            <family val="2"/>
          </rPr>
          <t>MASSIS Deborah:</t>
        </r>
        <r>
          <rPr>
            <sz val="9"/>
            <color indexed="81"/>
            <rFont val="Tahoma"/>
            <family val="2"/>
          </rPr>
          <t xml:space="preserve">
1000 EQTP rajoutés (SDIS13)</t>
        </r>
      </text>
    </comment>
    <comment ref="B48" authorId="1" shapeId="0">
      <text>
        <r>
          <rPr>
            <b/>
            <sz val="9"/>
            <color indexed="81"/>
            <rFont val="Tahoma"/>
            <family val="2"/>
          </rPr>
          <t>MASSIS Deborah:</t>
        </r>
        <r>
          <rPr>
            <sz val="9"/>
            <color indexed="81"/>
            <rFont val="Tahoma"/>
            <family val="2"/>
          </rPr>
          <t xml:space="preserve">
1000 agents rajoutés (SDIS13)</t>
        </r>
      </text>
    </comment>
    <comment ref="H48" authorId="1" shapeId="0">
      <text>
        <r>
          <rPr>
            <b/>
            <sz val="9"/>
            <color indexed="81"/>
            <rFont val="Tahoma"/>
            <family val="2"/>
          </rPr>
          <t>MASSIS Deborah:</t>
        </r>
        <r>
          <rPr>
            <sz val="9"/>
            <color indexed="81"/>
            <rFont val="Tahoma"/>
            <family val="2"/>
          </rPr>
          <t xml:space="preserve">
1000 EQTP rajoutés (SDIS13)</t>
        </r>
      </text>
    </comment>
  </commentList>
</comments>
</file>

<file path=xl/comments2.xml><?xml version="1.0" encoding="utf-8"?>
<comments xmlns="http://schemas.openxmlformats.org/spreadsheetml/2006/main">
  <authors>
    <author>MASSIS Deborah</author>
  </authors>
  <commentList>
    <comment ref="C38" authorId="0" shapeId="0">
      <text>
        <r>
          <rPr>
            <b/>
            <sz val="9"/>
            <color indexed="81"/>
            <rFont val="Tahoma"/>
            <family val="2"/>
          </rPr>
          <t>MASSIS Deborah:</t>
        </r>
        <r>
          <rPr>
            <sz val="9"/>
            <color indexed="81"/>
            <rFont val="Tahoma"/>
            <family val="2"/>
          </rPr>
          <t xml:space="preserve">
1000 agents rajoutés (SDIS13)</t>
        </r>
      </text>
    </comment>
    <comment ref="J38" authorId="0" shapeId="0">
      <text>
        <r>
          <rPr>
            <b/>
            <sz val="9"/>
            <color indexed="81"/>
            <rFont val="Tahoma"/>
            <family val="2"/>
          </rPr>
          <t>MASSIS Deborah:</t>
        </r>
        <r>
          <rPr>
            <sz val="9"/>
            <color indexed="81"/>
            <rFont val="Tahoma"/>
            <family val="2"/>
          </rPr>
          <t xml:space="preserve">
1000 EQTP rajoutés (SDIS13)</t>
        </r>
      </text>
    </comment>
  </commentList>
</comments>
</file>

<file path=xl/comments3.xml><?xml version="1.0" encoding="utf-8"?>
<comments xmlns="http://schemas.openxmlformats.org/spreadsheetml/2006/main">
  <authors>
    <author>MASSIS Deborah</author>
  </authors>
  <commentList>
    <comment ref="B20" authorId="0" shapeId="0">
      <text>
        <r>
          <rPr>
            <b/>
            <sz val="9"/>
            <color indexed="81"/>
            <rFont val="Tahoma"/>
            <family val="2"/>
          </rPr>
          <t>MASSIS Deborah:</t>
        </r>
        <r>
          <rPr>
            <sz val="9"/>
            <color indexed="81"/>
            <rFont val="Tahoma"/>
            <family val="2"/>
          </rPr>
          <t xml:space="preserve">
1000 agents rajoutés (SDIS13)</t>
        </r>
      </text>
    </comment>
    <comment ref="G20" authorId="0" shapeId="0">
      <text>
        <r>
          <rPr>
            <b/>
            <sz val="9"/>
            <color indexed="81"/>
            <rFont val="Tahoma"/>
            <family val="2"/>
          </rPr>
          <t>MASSIS Deborah:</t>
        </r>
        <r>
          <rPr>
            <sz val="9"/>
            <color indexed="81"/>
            <rFont val="Tahoma"/>
            <family val="2"/>
          </rPr>
          <t xml:space="preserve">
1000 EQTPs rajoutés (SDIS13)</t>
        </r>
      </text>
    </comment>
  </commentList>
</comments>
</file>

<file path=xl/comments4.xml><?xml version="1.0" encoding="utf-8"?>
<comments xmlns="http://schemas.openxmlformats.org/spreadsheetml/2006/main">
  <authors>
    <author>MASSIS Deborah</author>
  </authors>
  <commentList>
    <comment ref="C8" authorId="0" shapeId="0">
      <text>
        <r>
          <rPr>
            <b/>
            <sz val="9"/>
            <color indexed="81"/>
            <rFont val="Tahoma"/>
            <family val="2"/>
          </rPr>
          <t>MASSIS Deborah:</t>
        </r>
        <r>
          <rPr>
            <sz val="9"/>
            <color indexed="81"/>
            <rFont val="Tahoma"/>
            <family val="2"/>
          </rPr>
          <t xml:space="preserve">
1000 agents rajoutés (SDIS13)</t>
        </r>
      </text>
    </comment>
    <comment ref="I8" authorId="0" shapeId="0">
      <text>
        <r>
          <rPr>
            <b/>
            <sz val="9"/>
            <color indexed="81"/>
            <rFont val="Tahoma"/>
            <family val="2"/>
          </rPr>
          <t>MASSIS Deborah:</t>
        </r>
        <r>
          <rPr>
            <sz val="9"/>
            <color indexed="81"/>
            <rFont val="Tahoma"/>
            <family val="2"/>
          </rPr>
          <t xml:space="preserve">
1000 EQTP rajoutés (SDIS13)</t>
        </r>
      </text>
    </comment>
    <comment ref="C13" authorId="0" shapeId="0">
      <text>
        <r>
          <rPr>
            <b/>
            <sz val="9"/>
            <color indexed="81"/>
            <rFont val="Tahoma"/>
            <family val="2"/>
          </rPr>
          <t>MASSIS Deborah:</t>
        </r>
        <r>
          <rPr>
            <sz val="9"/>
            <color indexed="81"/>
            <rFont val="Tahoma"/>
            <family val="2"/>
          </rPr>
          <t xml:space="preserve">
1000 agents rajoutés (SDIS13)</t>
        </r>
      </text>
    </comment>
    <comment ref="I13" authorId="0" shapeId="0">
      <text>
        <r>
          <rPr>
            <b/>
            <sz val="9"/>
            <color indexed="81"/>
            <rFont val="Tahoma"/>
            <family val="2"/>
          </rPr>
          <t>MASSIS Deborah:</t>
        </r>
        <r>
          <rPr>
            <sz val="9"/>
            <color indexed="81"/>
            <rFont val="Tahoma"/>
            <family val="2"/>
          </rPr>
          <t xml:space="preserve">
1000 EQTP rajoutés (SDIS13)</t>
        </r>
      </text>
    </comment>
    <comment ref="C31" authorId="0" shapeId="0">
      <text>
        <r>
          <rPr>
            <b/>
            <sz val="9"/>
            <color indexed="81"/>
            <rFont val="Tahoma"/>
            <family val="2"/>
          </rPr>
          <t>MASSIS Deborah:</t>
        </r>
        <r>
          <rPr>
            <sz val="9"/>
            <color indexed="81"/>
            <rFont val="Tahoma"/>
            <family val="2"/>
          </rPr>
          <t xml:space="preserve">
1000 agents rajoutés (SDIS13)</t>
        </r>
      </text>
    </comment>
    <comment ref="I31" authorId="0" shapeId="0">
      <text>
        <r>
          <rPr>
            <b/>
            <sz val="9"/>
            <color indexed="81"/>
            <rFont val="Tahoma"/>
            <family val="2"/>
          </rPr>
          <t>MASSIS Deborah:</t>
        </r>
        <r>
          <rPr>
            <sz val="9"/>
            <color indexed="81"/>
            <rFont val="Tahoma"/>
            <family val="2"/>
          </rPr>
          <t xml:space="preserve">
1000 EQTP rajoutés (SDIS13)</t>
        </r>
      </text>
    </comment>
  </commentList>
</comments>
</file>

<file path=xl/comments5.xml><?xml version="1.0" encoding="utf-8"?>
<comments xmlns="http://schemas.openxmlformats.org/spreadsheetml/2006/main">
  <authors>
    <author>MASSIS Deborah</author>
  </authors>
  <commentList>
    <comment ref="B16" authorId="0" shapeId="0">
      <text>
        <r>
          <rPr>
            <b/>
            <sz val="9"/>
            <color indexed="81"/>
            <rFont val="Tahoma"/>
            <family val="2"/>
          </rPr>
          <t>MASSIS Deborah:</t>
        </r>
        <r>
          <rPr>
            <sz val="9"/>
            <color indexed="81"/>
            <rFont val="Tahoma"/>
            <family val="2"/>
          </rPr>
          <t xml:space="preserve">
SDIS13 =&gt; 1000 agents rajoutés</t>
        </r>
      </text>
    </comment>
    <comment ref="G16" authorId="0" shapeId="0">
      <text>
        <r>
          <rPr>
            <b/>
            <sz val="9"/>
            <color indexed="81"/>
            <rFont val="Tahoma"/>
            <family val="2"/>
          </rPr>
          <t>MASSIS Deborah:</t>
        </r>
        <r>
          <rPr>
            <sz val="9"/>
            <color indexed="81"/>
            <rFont val="Tahoma"/>
            <family val="2"/>
          </rPr>
          <t xml:space="preserve">
SDIS13 =&gt; 1000 EQTP rajoutés</t>
        </r>
      </text>
    </comment>
  </commentList>
</comments>
</file>

<file path=xl/comments6.xml><?xml version="1.0" encoding="utf-8"?>
<comments xmlns="http://schemas.openxmlformats.org/spreadsheetml/2006/main">
  <authors>
    <author>MASSIS Deborah</author>
  </authors>
  <commentList>
    <comment ref="B6" authorId="0" shapeId="0">
      <text>
        <r>
          <rPr>
            <b/>
            <sz val="9"/>
            <color indexed="81"/>
            <rFont val="Tahoma"/>
            <family val="2"/>
          </rPr>
          <t>MASSIS Deborah:</t>
        </r>
        <r>
          <rPr>
            <sz val="9"/>
            <color indexed="81"/>
            <rFont val="Tahoma"/>
            <family val="2"/>
          </rPr>
          <t xml:space="preserve">
Colonne corrigée (pompiers de Marseille)</t>
        </r>
      </text>
    </comment>
    <comment ref="G6" authorId="0" shapeId="0">
      <text>
        <r>
          <rPr>
            <b/>
            <sz val="9"/>
            <color indexed="81"/>
            <rFont val="Tahoma"/>
            <family val="2"/>
          </rPr>
          <t>MASSIS Deborah:</t>
        </r>
        <r>
          <rPr>
            <sz val="9"/>
            <color indexed="81"/>
            <rFont val="Tahoma"/>
            <family val="2"/>
          </rPr>
          <t xml:space="preserve">
Colonne corrigée (pompiers de Marseille)</t>
        </r>
      </text>
    </comment>
  </commentList>
</comments>
</file>

<file path=xl/sharedStrings.xml><?xml version="1.0" encoding="utf-8"?>
<sst xmlns="http://schemas.openxmlformats.org/spreadsheetml/2006/main" count="1481" uniqueCount="621">
  <si>
    <t>(en milliers)</t>
  </si>
  <si>
    <t xml:space="preserve">Fonction publique de l’État </t>
  </si>
  <si>
    <t>Fonction publique territoriale</t>
  </si>
  <si>
    <t>Autres</t>
  </si>
  <si>
    <t>Contrats aidés</t>
  </si>
  <si>
    <t>Contractuels</t>
  </si>
  <si>
    <t xml:space="preserve">Fonctionnaires </t>
  </si>
  <si>
    <t>Organismes communaux</t>
  </si>
  <si>
    <t>Régions</t>
  </si>
  <si>
    <t>Effectifs au 31 décembre</t>
  </si>
  <si>
    <t>Organismes intercommunaux</t>
  </si>
  <si>
    <t>Auvergne-Rhône-Alpes</t>
  </si>
  <si>
    <t>Bourgogne-Franche-Comté</t>
  </si>
  <si>
    <t>Bretagne</t>
  </si>
  <si>
    <t>Centre-Val de Loire</t>
  </si>
  <si>
    <t>Corse</t>
  </si>
  <si>
    <t>Grand-Est</t>
  </si>
  <si>
    <t>Hauts-de-France</t>
  </si>
  <si>
    <t>Île-de-France</t>
  </si>
  <si>
    <t>Normandie</t>
  </si>
  <si>
    <t>Nouvelle-Aquitaine</t>
  </si>
  <si>
    <t>Occitanie</t>
  </si>
  <si>
    <t>Pays de la Loire</t>
  </si>
  <si>
    <t>Provence-Alpes-Côte d'Azur</t>
  </si>
  <si>
    <t>Guadeloupe</t>
  </si>
  <si>
    <t>Guyane</t>
  </si>
  <si>
    <t>Martinique</t>
  </si>
  <si>
    <t>La Réunion</t>
  </si>
  <si>
    <t>Régions d'outre-mer</t>
  </si>
  <si>
    <t>France</t>
  </si>
  <si>
    <t>Effectifs</t>
  </si>
  <si>
    <t>de 1 à 4 agents</t>
  </si>
  <si>
    <t>de 5 à 9 agents</t>
  </si>
  <si>
    <t>de 10 à 19 agents</t>
  </si>
  <si>
    <t>de 20 à 49 agents</t>
  </si>
  <si>
    <t>de 50 à 99 agents</t>
  </si>
  <si>
    <t>de 100 à 249 agents</t>
  </si>
  <si>
    <t>de 250 à 349 agents</t>
  </si>
  <si>
    <t>de 350 à 999 agents</t>
  </si>
  <si>
    <t>Total</t>
  </si>
  <si>
    <t>Communes</t>
  </si>
  <si>
    <t>Départements</t>
  </si>
  <si>
    <t>C</t>
  </si>
  <si>
    <t>B</t>
  </si>
  <si>
    <t>A</t>
  </si>
  <si>
    <t>Fonctionnaires</t>
  </si>
  <si>
    <t>Organismes départementaux</t>
  </si>
  <si>
    <t>Ensemble</t>
  </si>
  <si>
    <t>Animation</t>
  </si>
  <si>
    <t>Incendie et secours</t>
  </si>
  <si>
    <t>Police municipale</t>
  </si>
  <si>
    <t>Médico-technique</t>
  </si>
  <si>
    <t>Médico-sociale</t>
  </si>
  <si>
    <t>Sociale</t>
  </si>
  <si>
    <t>Sportive</t>
  </si>
  <si>
    <t>Culturelle</t>
  </si>
  <si>
    <t>Technique</t>
  </si>
  <si>
    <t>Administrative</t>
  </si>
  <si>
    <t>(en %)</t>
  </si>
  <si>
    <t>Moins de 25 ans</t>
  </si>
  <si>
    <t>De 25 à 29 ans</t>
  </si>
  <si>
    <t>De 30 à 39 ans</t>
  </si>
  <si>
    <t>De 40 à 49 ans</t>
  </si>
  <si>
    <t>De 50 à 54 ans</t>
  </si>
  <si>
    <t>De 55 à 59 ans</t>
  </si>
  <si>
    <t>De 60 ans et plus</t>
  </si>
  <si>
    <t>Emplois aidés</t>
  </si>
  <si>
    <t>Autres statuts</t>
  </si>
  <si>
    <t>EPCI à fiscalité propre</t>
  </si>
  <si>
    <t xml:space="preserve"> </t>
  </si>
  <si>
    <t>Ensemble hors bénéficiaires de contrats aidés</t>
  </si>
  <si>
    <t>Cadres et professions intellectuelles supérieures</t>
  </si>
  <si>
    <t>Professions intermédiaires</t>
  </si>
  <si>
    <t>Employés et ouvriers</t>
  </si>
  <si>
    <t>Indéterminé</t>
  </si>
  <si>
    <t>Services départementaux d'incendie et de secours</t>
  </si>
  <si>
    <t>Autres collectivités locales</t>
  </si>
  <si>
    <t>Résultats des élections professionnelles dans la fonction publique territoriale</t>
  </si>
  <si>
    <t>Comités techniques
6 et 11 novembre 2008</t>
  </si>
  <si>
    <t>Comités techniques
4 décembre 2014</t>
  </si>
  <si>
    <t>Nombre</t>
  </si>
  <si>
    <t>%</t>
  </si>
  <si>
    <t>Votants</t>
  </si>
  <si>
    <t xml:space="preserve">                    CFTC</t>
  </si>
  <si>
    <t xml:space="preserve">                    CGC </t>
  </si>
  <si>
    <t xml:space="preserve">                    CGT</t>
  </si>
  <si>
    <t xml:space="preserve">                    FA-FPT</t>
  </si>
  <si>
    <t xml:space="preserve">                    FO</t>
  </si>
  <si>
    <t xml:space="preserve">                    FSU</t>
  </si>
  <si>
    <t xml:space="preserve">                    SAFPT</t>
  </si>
  <si>
    <t xml:space="preserve">                    SUD Solidaires</t>
  </si>
  <si>
    <t xml:space="preserve">                    UNSA</t>
  </si>
  <si>
    <t xml:space="preserve">                    Divers</t>
  </si>
  <si>
    <t>Source : DGCL.</t>
  </si>
  <si>
    <t>(c) En % des suffrages exprimés.</t>
  </si>
  <si>
    <t>Résultats aux élections professionnelles dans la fonction publique territoriale</t>
  </si>
  <si>
    <t>CHAPITRE</t>
  </si>
  <si>
    <t>LA FONCTION</t>
  </si>
  <si>
    <t>PUBLIQUE</t>
  </si>
  <si>
    <t>TERRITORIALE</t>
  </si>
  <si>
    <t>Effectifs dans les trois versants de la fonction publique, par statut</t>
  </si>
  <si>
    <t>France métropolitaine</t>
  </si>
  <si>
    <t>(a) En nombre d'agents sur emplois principaux hors bénéficiaires de contrats aidés.</t>
  </si>
  <si>
    <t>300 000 hab. et plus</t>
  </si>
  <si>
    <t>800 000 hab. et plus</t>
  </si>
  <si>
    <t>Moins de 100 hab.</t>
  </si>
  <si>
    <t>Évolution des salaires nets moyens</t>
  </si>
  <si>
    <t>Évolution de la RMPP nette moyenne</t>
  </si>
  <si>
    <t>Libellé région</t>
  </si>
  <si>
    <t>Taux d'administration pour 1000 habitants</t>
  </si>
  <si>
    <t>Hauts-De-France</t>
  </si>
  <si>
    <t>Emplois secondaires</t>
  </si>
  <si>
    <t>(b) La rémunération moyenne des personnes en place (RMPP) est calculée sur le champ des salariés des collectivités territoriales présents les deux années consécutives (24 mois) chez le même employeur et ayant la même quotité de travail les deux années.</t>
  </si>
  <si>
    <t>(b) En % des votants.</t>
  </si>
  <si>
    <r>
      <t xml:space="preserve">Comités techniques
</t>
    </r>
    <r>
      <rPr>
        <sz val="9"/>
        <color theme="1"/>
        <rFont val="Calibri"/>
        <family val="2"/>
        <scheme val="minor"/>
      </rPr>
      <t>6 et 11 novembre 2008</t>
    </r>
  </si>
  <si>
    <t>CGT</t>
  </si>
  <si>
    <t>CFDT</t>
  </si>
  <si>
    <t>FO</t>
  </si>
  <si>
    <t>FA-FPT</t>
  </si>
  <si>
    <t>UNSA</t>
  </si>
  <si>
    <t>CFTC</t>
  </si>
  <si>
    <t>SUD 
Solidaires</t>
  </si>
  <si>
    <t>FSU</t>
  </si>
  <si>
    <t>Divers</t>
  </si>
  <si>
    <t xml:space="preserve">CGC </t>
  </si>
  <si>
    <t>SAFPT</t>
  </si>
  <si>
    <t xml:space="preserve">Note : les bénéficiaires de contrats aidés, les assistants maternels et familiaux et les apprentis font l'objet d'un classement spécifique au sein de la nomenclature des emplois territoriaux. Ils ne sont pas pris en compte dans cette répartition. </t>
  </si>
  <si>
    <t>âge en années</t>
  </si>
  <si>
    <t>Pyramides des âges</t>
  </si>
  <si>
    <t>1 000 agents et plus</t>
  </si>
  <si>
    <t>Source : Insee, SIASP. Calculs DGCL.</t>
  </si>
  <si>
    <t>Comités techniques
6 décembre 2018</t>
  </si>
  <si>
    <t>(a) En 2014 et 2018, les électeurs relevant des administrations parisiennes (76 000) sont comptabilisés dans les inscrits. Ils ne le sont pas en 2008.</t>
  </si>
  <si>
    <t>Source : Insee, SIASP. Calculs DGCL, DGAFP.</t>
  </si>
  <si>
    <t>Catégorie A</t>
  </si>
  <si>
    <t>Catégorie B</t>
  </si>
  <si>
    <t>Catégorie C</t>
  </si>
  <si>
    <t>Femmes</t>
  </si>
  <si>
    <t>(a) Inclut les temps non complets et incomplets.</t>
  </si>
  <si>
    <t>Champ : France hors Mayotte. Emplois principaux. Fonctionnaires et contractuels.</t>
  </si>
  <si>
    <t>Évolutions</t>
  </si>
  <si>
    <t>Répartition par catégorie hiérarchique</t>
  </si>
  <si>
    <t>Ensemble trois fonctions publiques</t>
  </si>
  <si>
    <t>Hommes</t>
  </si>
  <si>
    <t>(a) Collaborateurs de cabinet, assistants maternels, apprentis.</t>
  </si>
  <si>
    <t>non déterminé</t>
  </si>
  <si>
    <t>Communes de moins de 1 000 habitants</t>
  </si>
  <si>
    <t>Communes de 1 000 à 1 999 habitants</t>
  </si>
  <si>
    <t>Communes de 2 000 à 3 499 habitants</t>
  </si>
  <si>
    <t>Communes de 3 500 à 4 999 habitants</t>
  </si>
  <si>
    <t>Communes de 5 000 à 9 999 habitants</t>
  </si>
  <si>
    <t>Communes de 10 000 à 19 999 habitants</t>
  </si>
  <si>
    <t>Communes de 20 000 à 49 999 habitants</t>
  </si>
  <si>
    <t>Communes de 50 000 à 79 999 habitants</t>
  </si>
  <si>
    <t>Communes de 80 000 à 99 999 habitants</t>
  </si>
  <si>
    <t>Communes de 100 000 habitants et plus</t>
  </si>
  <si>
    <t>Total des communes</t>
  </si>
  <si>
    <t>Établissements communaux</t>
  </si>
  <si>
    <t xml:space="preserve">Communautés d'agglomération (CA) </t>
  </si>
  <si>
    <t>Communautés de communes (CC)</t>
  </si>
  <si>
    <t>Syndicats mixtes</t>
  </si>
  <si>
    <t xml:space="preserve">Départements </t>
  </si>
  <si>
    <t>Évolution 2018-2019</t>
  </si>
  <si>
    <t>(b) Collaborateurs de cabinet, assistants maternels, apprentis.</t>
  </si>
  <si>
    <t>(b) SIVOM, SIVU, syndicats mixtes, autres établissements publics intercommunaux.</t>
  </si>
  <si>
    <t>(c)  Caisses de crédit municipal, régies, EPA locaux.</t>
  </si>
  <si>
    <t xml:space="preserve">Emplois principaux </t>
  </si>
  <si>
    <t>(effectifs en milliers ; répartition en %)</t>
  </si>
  <si>
    <t>Répartition</t>
  </si>
  <si>
    <t>Répartition par statut</t>
  </si>
  <si>
    <r>
      <t>SDIS</t>
    </r>
    <r>
      <rPr>
        <b/>
        <vertAlign val="superscript"/>
        <sz val="9"/>
        <color rgb="FF002060"/>
        <rFont val="Arial"/>
        <family val="2"/>
      </rPr>
      <t>(a)</t>
    </r>
  </si>
  <si>
    <r>
      <t>CDG et CNFPT</t>
    </r>
    <r>
      <rPr>
        <b/>
        <vertAlign val="superscript"/>
        <sz val="9"/>
        <color rgb="FF002060"/>
        <rFont val="Arial"/>
        <family val="2"/>
      </rPr>
      <t>(a)</t>
    </r>
  </si>
  <si>
    <t>Les mouvements de personnel par type de collectivité entre 2018 et 2019</t>
  </si>
  <si>
    <t>Les mouvements de personnel par statut entre 2018 et 2019</t>
  </si>
  <si>
    <t>(4)</t>
  </si>
  <si>
    <t>(1)</t>
  </si>
  <si>
    <t>(2)</t>
  </si>
  <si>
    <t>(3)</t>
  </si>
  <si>
    <t xml:space="preserve"> =(1)+(2)-(3)+(4)</t>
  </si>
  <si>
    <t xml:space="preserve">Effectifs au 31/12/2018
</t>
  </si>
  <si>
    <t xml:space="preserve">Entrées dans la FPT 
</t>
  </si>
  <si>
    <t xml:space="preserve">Sorties de la FPT 
</t>
  </si>
  <si>
    <t>(a) Pour les agents présents au 31/12/2018 et au 31/12/2019.</t>
  </si>
  <si>
    <t>(c) OPHLM en 2018,et caisses de crédit municipal, régies, EPA locaux en 2018 et 2019. Pour information, les OPHLM sortent du champ de laFPT en 2019.</t>
  </si>
  <si>
    <t>Champ : France hors Mayotte. Tous statuts hors apprentis et assistants maternels.</t>
  </si>
  <si>
    <t>(d) Y compris la métropole de Lyon et les établissements publics territoriaux.</t>
  </si>
  <si>
    <t>Total des groupements intercommunaux 
sans fiscalité propre</t>
  </si>
  <si>
    <t xml:space="preserve">Départe-
ments </t>
  </si>
  <si>
    <t xml:space="preserve">Répartition par statut </t>
  </si>
  <si>
    <r>
      <rPr>
        <b/>
        <sz val="9"/>
        <color rgb="FF002060"/>
        <rFont val="Calibri"/>
        <family val="2"/>
      </rPr>
      <t>É</t>
    </r>
    <r>
      <rPr>
        <b/>
        <sz val="9"/>
        <color rgb="FF002060"/>
        <rFont val="Arial"/>
        <family val="2"/>
      </rPr>
      <t>tabl. communaux</t>
    </r>
  </si>
  <si>
    <r>
      <t>EPCI</t>
    </r>
    <r>
      <rPr>
        <b/>
        <vertAlign val="superscript"/>
        <sz val="9"/>
        <color rgb="FF002060"/>
        <rFont val="Arial"/>
        <family val="2"/>
      </rPr>
      <t>(a)</t>
    </r>
    <r>
      <rPr>
        <b/>
        <sz val="9"/>
        <color rgb="FF002060"/>
        <rFont val="Arial"/>
        <family val="2"/>
      </rPr>
      <t xml:space="preserve"> à fiscalité propre</t>
    </r>
  </si>
  <si>
    <r>
      <t>Autres</t>
    </r>
    <r>
      <rPr>
        <b/>
        <vertAlign val="superscript"/>
        <sz val="10"/>
        <color rgb="FF002060"/>
        <rFont val="Arial"/>
        <family val="2"/>
      </rPr>
      <t>(c)</t>
    </r>
  </si>
  <si>
    <t>(c) Caisses de crédit municipal, régies, EPA locaux.</t>
  </si>
  <si>
    <t>(d) Collaborateurs de cabinet, assistants maternels, apprentis.</t>
  </si>
  <si>
    <r>
      <t>Autres</t>
    </r>
    <r>
      <rPr>
        <b/>
        <vertAlign val="superscript"/>
        <sz val="9"/>
        <color rgb="FF002060"/>
        <rFont val="Arial"/>
        <family val="2"/>
      </rPr>
      <t>(c)</t>
    </r>
  </si>
  <si>
    <t>Effectifs des collectivités locales par filière</t>
  </si>
  <si>
    <t>Note : Les bénéficiaires de contrats aidés, les assistants maternels et les apprentis font l'objet d'un classement spécifique au sein de la nomenclature de semplois territoriaux. Ils ne sont pas pris en compte dans cette répartition.</t>
  </si>
  <si>
    <t>(d) Autres agents non classables dans une filière.</t>
  </si>
  <si>
    <t xml:space="preserve">Répartition par catégorie hiérarchique </t>
  </si>
  <si>
    <t>(a) Autres agents non classables dans une filière.</t>
  </si>
  <si>
    <t>Total des emplois</t>
  </si>
  <si>
    <t>Champ : France hors Mayotte. Emplois secondaires.</t>
  </si>
  <si>
    <t>Emplois principaux</t>
  </si>
  <si>
    <r>
      <t>Strate démographique
 de l'intercommunalité</t>
    </r>
    <r>
      <rPr>
        <b/>
        <vertAlign val="superscript"/>
        <sz val="11"/>
        <color rgb="FF002060"/>
        <rFont val="Arial"/>
        <family val="2"/>
      </rPr>
      <t>(a)</t>
    </r>
  </si>
  <si>
    <t>Moins de 5 000 hab.</t>
  </si>
  <si>
    <t>(a) Syndicats intercommunaux à vocation unique (SIVU),  Syndicats intercommunaux à vocation multiple (SIVOM), syndicats mixtes et autres établissements publics intercommunaux.</t>
  </si>
  <si>
    <r>
      <t>Strate démographique
 de l'intercommunalité</t>
    </r>
    <r>
      <rPr>
        <b/>
        <vertAlign val="superscript"/>
        <sz val="11"/>
        <color rgb="FF002060"/>
        <rFont val="Arial"/>
        <family val="2"/>
      </rPr>
      <t>(b)</t>
    </r>
  </si>
  <si>
    <t>Moins de 2 000 000 hab.</t>
  </si>
  <si>
    <t>3 500 000 hab. et plus</t>
  </si>
  <si>
    <t>Moins de 300 000 hab.</t>
  </si>
  <si>
    <r>
      <t>Strate démographique
 du département</t>
    </r>
    <r>
      <rPr>
        <b/>
        <vertAlign val="superscript"/>
        <sz val="11"/>
        <color rgb="FF002060"/>
        <rFont val="Arial"/>
        <family val="2"/>
      </rPr>
      <t>(a)</t>
    </r>
  </si>
  <si>
    <r>
      <t>Strate démographique
 du département</t>
    </r>
    <r>
      <rPr>
        <b/>
        <vertAlign val="superscript"/>
        <sz val="11"/>
        <color rgb="FF002060"/>
        <rFont val="Arial"/>
        <family val="2"/>
      </rPr>
      <t>(b)</t>
    </r>
  </si>
  <si>
    <t xml:space="preserve">Effectifs au 31/12/2019
</t>
  </si>
  <si>
    <t>Bénéficiaires de contrats aidés (Cat. C)</t>
  </si>
  <si>
    <t>Assistants maternels (Cat. C)</t>
  </si>
  <si>
    <r>
      <t>Taille de la collectivité</t>
    </r>
    <r>
      <rPr>
        <b/>
        <vertAlign val="superscript"/>
        <sz val="9"/>
        <color rgb="FF002060"/>
        <rFont val="Arial"/>
        <family val="2"/>
      </rPr>
      <t>(a)</t>
    </r>
  </si>
  <si>
    <t>Emplois au 31 décembre</t>
  </si>
  <si>
    <t>(a)</t>
  </si>
  <si>
    <t>(b)</t>
  </si>
  <si>
    <t>Évolution 2017-2018</t>
  </si>
  <si>
    <t>Volume de travail en équivalent temps plein</t>
  </si>
  <si>
    <t xml:space="preserve">8.2 Les effectifs et le volume de travail selon le type de collectivités locales </t>
  </si>
  <si>
    <t>Les effectifs et le volume de travail des collectivités locales selon le type d'emplois</t>
  </si>
  <si>
    <r>
      <t>SDIS</t>
    </r>
    <r>
      <rPr>
        <vertAlign val="superscript"/>
        <sz val="9"/>
        <rFont val="Arial"/>
        <family val="2"/>
      </rPr>
      <t>(e)</t>
    </r>
  </si>
  <si>
    <r>
      <t>Centres de gestion et CNFPT</t>
    </r>
    <r>
      <rPr>
        <vertAlign val="superscript"/>
        <sz val="9"/>
        <rFont val="Arial"/>
        <family val="2"/>
      </rPr>
      <t>(e)</t>
    </r>
  </si>
  <si>
    <r>
      <t>Total des EPCI</t>
    </r>
    <r>
      <rPr>
        <b/>
        <vertAlign val="superscript"/>
        <sz val="9"/>
        <rFont val="Arial"/>
        <family val="2"/>
      </rPr>
      <t>(e)</t>
    </r>
    <r>
      <rPr>
        <b/>
        <sz val="9"/>
        <rFont val="Arial"/>
        <family val="2"/>
      </rPr>
      <t xml:space="preserve"> à fiscalité propre</t>
    </r>
    <r>
      <rPr>
        <b/>
        <vertAlign val="superscript"/>
        <sz val="9"/>
        <rFont val="Arial"/>
        <family val="2"/>
      </rPr>
      <t>(d)</t>
    </r>
  </si>
  <si>
    <t>Syndicats intercommunaux à vocation multiple (SIVOM)</t>
  </si>
  <si>
    <t>Syndicats intercommunaux à vocation unique (SIVU)</t>
  </si>
  <si>
    <t>Autres établissements publics intercommunaux</t>
  </si>
  <si>
    <r>
      <t>Communautés urbaines (CU) et métropoles</t>
    </r>
    <r>
      <rPr>
        <vertAlign val="superscript"/>
        <sz val="9"/>
        <rFont val="Arial"/>
        <family val="2"/>
      </rPr>
      <t>(d)</t>
    </r>
  </si>
  <si>
    <r>
      <t xml:space="preserve">Effectifs au 31 décembre
</t>
    </r>
    <r>
      <rPr>
        <sz val="10"/>
        <color theme="3"/>
        <rFont val="Arial"/>
        <family val="2"/>
      </rPr>
      <t/>
    </r>
  </si>
  <si>
    <t xml:space="preserve">Volume de travail en équivalent temps plein
</t>
  </si>
  <si>
    <t>Total organismes communaux</t>
  </si>
  <si>
    <t>Total organismes intercommunaux</t>
  </si>
  <si>
    <t>Total organismes départementaux</t>
  </si>
  <si>
    <t>2017-2018</t>
  </si>
  <si>
    <t xml:space="preserve"> 2018-2019</t>
  </si>
  <si>
    <r>
      <rPr>
        <b/>
        <sz val="8"/>
        <color rgb="FF002060"/>
        <rFont val="Calibri"/>
        <family val="2"/>
      </rPr>
      <t>É</t>
    </r>
    <r>
      <rPr>
        <b/>
        <sz val="8"/>
        <color rgb="FF002060"/>
        <rFont val="Arial"/>
        <family val="2"/>
      </rPr>
      <t>tabl. communaux</t>
    </r>
  </si>
  <si>
    <r>
      <t>Autres</t>
    </r>
    <r>
      <rPr>
        <b/>
        <vertAlign val="superscript"/>
        <sz val="8"/>
        <color rgb="FF002060"/>
        <rFont val="Arial"/>
        <family val="2"/>
      </rPr>
      <t>(b)</t>
    </r>
  </si>
  <si>
    <r>
      <t>SDIS</t>
    </r>
    <r>
      <rPr>
        <b/>
        <vertAlign val="superscript"/>
        <sz val="8"/>
        <color rgb="FF002060"/>
        <rFont val="Arial"/>
        <family val="2"/>
      </rPr>
      <t>(a)</t>
    </r>
  </si>
  <si>
    <r>
      <t>CDG et CNFPT</t>
    </r>
    <r>
      <rPr>
        <b/>
        <vertAlign val="superscript"/>
        <sz val="8"/>
        <color rgb="FF002060"/>
        <rFont val="Arial"/>
        <family val="2"/>
      </rPr>
      <t>(a)</t>
    </r>
  </si>
  <si>
    <t>Champ : France hors Mayotte. Emplois principaux, tous statuts.</t>
  </si>
  <si>
    <t>non déterminée</t>
  </si>
  <si>
    <t>Hors bénéficiaires de contrats aidés</t>
  </si>
  <si>
    <r>
      <t>Autres</t>
    </r>
    <r>
      <rPr>
        <b/>
        <vertAlign val="superscript"/>
        <sz val="9"/>
        <color rgb="FF002060"/>
        <rFont val="Arial"/>
        <family val="2"/>
      </rPr>
      <t>(a)</t>
    </r>
  </si>
  <si>
    <t>Note : Les bénéficiaires de contrats aidés, les assistants maternels, les apprentis et les collaborateurs de cabinet font l'objet d'un classement spécifique au sein de la nomenclature des emplois territoriaux. Ils ne sont pas pris en compte dans cette répartition.</t>
  </si>
  <si>
    <r>
      <t>EPCI</t>
    </r>
    <r>
      <rPr>
        <vertAlign val="superscript"/>
        <sz val="8"/>
        <color rgb="FF002060"/>
        <rFont val="Arial"/>
        <family val="2"/>
      </rPr>
      <t>(a)</t>
    </r>
    <r>
      <rPr>
        <sz val="8"/>
        <color rgb="FF002060"/>
        <rFont val="Arial"/>
        <family val="2"/>
      </rPr>
      <t xml:space="preserve"> </t>
    </r>
    <r>
      <rPr>
        <b/>
        <sz val="8"/>
        <color rgb="FF002060"/>
        <rFont val="Arial"/>
        <family val="2"/>
      </rPr>
      <t>à fiscalité propre</t>
    </r>
  </si>
  <si>
    <t>Ensemble (y compris contrats aidés)</t>
  </si>
  <si>
    <t xml:space="preserve">(nombre d'emplois en milliers) </t>
  </si>
  <si>
    <t xml:space="preserve">Emplois principaux hors contrats aidés </t>
  </si>
  <si>
    <r>
      <t>Autres</t>
    </r>
    <r>
      <rPr>
        <vertAlign val="superscript"/>
        <sz val="11"/>
        <rFont val="Arial"/>
        <family val="2"/>
      </rPr>
      <t>(a)</t>
    </r>
  </si>
  <si>
    <t>(+2,9%)</t>
  </si>
  <si>
    <t>(-0,1%)</t>
  </si>
  <si>
    <t>(+1,9%)</t>
  </si>
  <si>
    <t>(+0,2%)</t>
  </si>
  <si>
    <t>Les effectifs employés par les collectivités locales et leur volume de travail selon le type de collectivités</t>
  </si>
  <si>
    <t>(-0,5%)</t>
  </si>
  <si>
    <t>(+0,5%)</t>
  </si>
  <si>
    <t>(-0,8%)</t>
  </si>
  <si>
    <t>(+0,3%)</t>
  </si>
  <si>
    <t>(c)</t>
  </si>
  <si>
    <t>(+0,4%)</t>
  </si>
  <si>
    <t>(+3,7%)</t>
  </si>
  <si>
    <t>(-0,3%)</t>
  </si>
  <si>
    <t>(+0,2)</t>
  </si>
  <si>
    <t>(+2,8%)</t>
  </si>
  <si>
    <t>(f)</t>
  </si>
  <si>
    <t>(g)  Y compris les collectivités uniques de Guyane et Martiniques et la collectivité de Corse.</t>
  </si>
  <si>
    <r>
      <t xml:space="preserve">8-2 </t>
    </r>
    <r>
      <rPr>
        <sz val="12"/>
        <rFont val="Arial"/>
        <family val="2"/>
      </rPr>
      <t xml:space="preserve">Les effectifs et le volume de travail selon le type de collectivités locales </t>
    </r>
  </si>
  <si>
    <t>Champ : France hors Mayotte. Emplois principaux. Tous statuts.</t>
  </si>
  <si>
    <t>(+0,9%)</t>
  </si>
  <si>
    <t>(-1,3%)</t>
  </si>
  <si>
    <t>(+8,8%)</t>
  </si>
  <si>
    <t>(+4,5%)</t>
  </si>
  <si>
    <t>(-0,2%)</t>
  </si>
  <si>
    <t>(+0,0%)</t>
  </si>
  <si>
    <t>(+8,3%)</t>
  </si>
  <si>
    <t>(+1,0%)</t>
  </si>
  <si>
    <t>Effectifs des collectivités locales et leur volume de travail par statut et catégorie hiérarchique</t>
  </si>
  <si>
    <t>8.1 Les effectifs et le volume de travail des collectivités locales</t>
  </si>
  <si>
    <r>
      <t xml:space="preserve">8-1 </t>
    </r>
    <r>
      <rPr>
        <sz val="12"/>
        <rFont val="Arial"/>
        <family val="2"/>
      </rPr>
      <t>Les effectifs et le volume de travail des collectivités locales</t>
    </r>
  </si>
  <si>
    <t>Champ : France hors Mayotte, tous emplois.</t>
  </si>
  <si>
    <t>Les effectifs et le volume de travail des collectivités locales selon le statut</t>
  </si>
  <si>
    <t>Ensemble hors bénéficiaires de contrats aidés (1)</t>
  </si>
  <si>
    <t>Bénéficiaires de contrats aidés (2)</t>
  </si>
  <si>
    <t>Champ : France hors Mayotte, emplois principaux pour les effectifs au 31/12, ensemble des emplois pour les volumes de travail en équivalent temps plein. Tous statuts.</t>
  </si>
  <si>
    <t>Les effectifs et le volume de travail des collectivités locales selon la catégorie hierarchique, le sexe 
et le type de temps de travail des agents</t>
  </si>
  <si>
    <t>Agents à temps plein sur un emploi à temps complet</t>
  </si>
  <si>
    <t>Agents à temps partiel sur un emploi à temps complet
et agents sur un emploi à temps non complet</t>
  </si>
  <si>
    <t>Total hors bénéficiaires de contrats aidés (1)</t>
  </si>
  <si>
    <t>Total (1) + (2)</t>
  </si>
  <si>
    <t xml:space="preserve">Emplois bénéficiaires de contrats aidés (2)
</t>
  </si>
  <si>
    <t>(h) OPHLM en 2017 et 2018 et caisses de crédit municipal, régies, EPA locaux en 2017, 2018 et 2019. Les OPHLM sortent du champ de la FPT en 2019.</t>
  </si>
  <si>
    <t>Source : Insee, SIASP, Recensements de la population 2019 et 2021. Calculs DGCL.</t>
  </si>
  <si>
    <r>
      <t xml:space="preserve">8.3a Les effectifs et le volume de travail des collectivités locales par région
</t>
    </r>
    <r>
      <rPr>
        <b/>
        <sz val="12"/>
        <rFont val="Arial"/>
        <family val="2"/>
      </rPr>
      <t/>
    </r>
  </si>
  <si>
    <t xml:space="preserve">Effectifs et volume de travail des collectivités locales par région </t>
  </si>
  <si>
    <r>
      <t xml:space="preserve">8.3b Les effectifs et le volume de travail des collectivités locales par région
</t>
    </r>
    <r>
      <rPr>
        <b/>
        <sz val="12"/>
        <rFont val="Arial"/>
        <family val="2"/>
      </rPr>
      <t/>
    </r>
  </si>
  <si>
    <t>dont catégorie A</t>
  </si>
  <si>
    <t>dont catégorie B</t>
  </si>
  <si>
    <t>dont catégorie C</t>
  </si>
  <si>
    <t xml:space="preserve">Total </t>
  </si>
  <si>
    <r>
      <t xml:space="preserve">8.4a Les effectifs et le volume de travail des collectivités locales selon le statut et la catégorie hiérarchique
</t>
    </r>
    <r>
      <rPr>
        <b/>
        <sz val="12"/>
        <rFont val="Calibri"/>
        <family val="2"/>
      </rPr>
      <t/>
    </r>
  </si>
  <si>
    <r>
      <t xml:space="preserve">8-4a et 8-4b </t>
    </r>
    <r>
      <rPr>
        <sz val="12"/>
        <rFont val="Arial"/>
        <family val="2"/>
      </rPr>
      <t>Les effectifs et le volume de travail des collectivités locales selon le statut et la catégorie hiérarchique</t>
    </r>
  </si>
  <si>
    <t xml:space="preserve">8.4b Les effectifs et le volume de travail des collectivités locales selon le statut et la catégorie hiérarchique
</t>
  </si>
  <si>
    <t>Ensemble (y compris bénéficiaires de contrats aidés)</t>
  </si>
  <si>
    <t xml:space="preserve">8.5a Les effectifs et le volume de travail des collectivités locales selon la filière
</t>
  </si>
  <si>
    <r>
      <t xml:space="preserve">8-5a et 8-5b </t>
    </r>
    <r>
      <rPr>
        <sz val="12"/>
        <rFont val="Arial"/>
        <family val="2"/>
      </rPr>
      <t>Les effectifs et le volume de travail des collectivités locales selon la filière</t>
    </r>
  </si>
  <si>
    <t xml:space="preserve">8.5b Les effectifs et le volume de travail des collectivités locales selon la filière
</t>
  </si>
  <si>
    <t>Total (1)+(2)</t>
  </si>
  <si>
    <t>Effectifs et volume de travail des collectivités locales par âge</t>
  </si>
  <si>
    <t xml:space="preserve">8.6a Les effectifs et le volume de travail des collectivités locales selon l'âge
</t>
  </si>
  <si>
    <t xml:space="preserve">8.6b Les effectifs et le volume de travail des collectivités locales selon l'âge
</t>
  </si>
  <si>
    <r>
      <t xml:space="preserve">8-6a et 8-6b </t>
    </r>
    <r>
      <rPr>
        <sz val="12"/>
        <rFont val="Arial"/>
        <family val="2"/>
      </rPr>
      <t>Les effectifs et le volume de travail des collectivités locales selon l'âge</t>
    </r>
  </si>
  <si>
    <t>Bénéficiaires de contrats aidés</t>
  </si>
  <si>
    <t>Champ : France hors Mayotte. Emplois principaux et secondaires. Tous statuts.</t>
  </si>
  <si>
    <t>de 100 à 199 hab.</t>
  </si>
  <si>
    <t>de 200 à 499 hab.</t>
  </si>
  <si>
    <t>de 500 à 999 hab.</t>
  </si>
  <si>
    <t>de 1 000 à 1 999 hab.</t>
  </si>
  <si>
    <t>de 2 000 à 3 499 hab.</t>
  </si>
  <si>
    <t>de 3 500 à 4 999 hab.</t>
  </si>
  <si>
    <t>de 5 000 à 9 999 hab.</t>
  </si>
  <si>
    <t>de 10 000 à 19 999 hab.</t>
  </si>
  <si>
    <t>de 20 000 à 49 999 hab.</t>
  </si>
  <si>
    <t>de 50 000 à 99 999 hab.</t>
  </si>
  <si>
    <t>de 80 000 à 99 999 hab.</t>
  </si>
  <si>
    <t>de 100 000 à 299 9990 hab.</t>
  </si>
  <si>
    <t>de 50 000 à 79 999 hab.</t>
  </si>
  <si>
    <t xml:space="preserve">Effectif moyen </t>
  </si>
  <si>
    <r>
      <t xml:space="preserve">Dernier décile </t>
    </r>
    <r>
      <rPr>
        <b/>
        <vertAlign val="superscript"/>
        <sz val="10"/>
        <color rgb="FF002060"/>
        <rFont val="Arial"/>
        <family val="2"/>
      </rPr>
      <t>(c)</t>
    </r>
  </si>
  <si>
    <t>de 5 000 à 14 999 hab.</t>
  </si>
  <si>
    <t>de 15 000 à 29 999 hab.</t>
  </si>
  <si>
    <t>de 30 000 à 49 999 hab.</t>
  </si>
  <si>
    <t>de 100 000 à 299 999 hab.</t>
  </si>
  <si>
    <t>(d) EQTP : équivalent temps plein.</t>
  </si>
  <si>
    <r>
      <t>Volume de travail en EQTP</t>
    </r>
    <r>
      <rPr>
        <b/>
        <vertAlign val="superscript"/>
        <sz val="10"/>
        <color rgb="FF002060"/>
        <rFont val="Arial"/>
        <family val="2"/>
      </rPr>
      <t xml:space="preserve">(d)
</t>
    </r>
    <r>
      <rPr>
        <i/>
        <sz val="9"/>
        <color rgb="FF002060"/>
        <rFont val="Arial"/>
        <family val="2"/>
      </rPr>
      <t>(en milliers)</t>
    </r>
  </si>
  <si>
    <r>
      <t xml:space="preserve">Emplois au 31 décembre 2019 </t>
    </r>
    <r>
      <rPr>
        <i/>
        <sz val="9"/>
        <color rgb="FF002060"/>
        <rFont val="Arial"/>
        <family val="2"/>
      </rPr>
      <t>(en milliers)</t>
    </r>
  </si>
  <si>
    <t>(a) Centres communaux d'action sociale (CCAS), caisses des écoles (CDE) et communes associées et déléguées.</t>
  </si>
  <si>
    <t>(b) Recensement de la population 2021. On attribue à une intercommunalité la somme des populations totales des communes la composant.</t>
  </si>
  <si>
    <t>de 300 000 à 499 999 hab.</t>
  </si>
  <si>
    <t>de 500 000 à 799 999 hab.</t>
  </si>
  <si>
    <r>
      <t xml:space="preserve">Dernier quantile </t>
    </r>
    <r>
      <rPr>
        <b/>
        <vertAlign val="superscript"/>
        <sz val="10"/>
        <color rgb="FF002060"/>
        <rFont val="Arial"/>
        <family val="2"/>
      </rPr>
      <t>(c)</t>
    </r>
  </si>
  <si>
    <r>
      <t xml:space="preserve">Taux d'administration </t>
    </r>
    <r>
      <rPr>
        <i/>
        <sz val="9"/>
        <color rgb="FF002060"/>
        <rFont val="Arial"/>
        <family val="2"/>
      </rPr>
      <t>(en EQTP</t>
    </r>
    <r>
      <rPr>
        <i/>
        <vertAlign val="superscript"/>
        <sz val="9"/>
        <color rgb="FF002060"/>
        <rFont val="Arial"/>
        <family val="2"/>
      </rPr>
      <t>(d)</t>
    </r>
    <r>
      <rPr>
        <i/>
        <sz val="9"/>
        <color rgb="FF002060"/>
        <rFont val="Arial"/>
        <family val="2"/>
      </rPr>
      <t xml:space="preserve"> pour 1 000 hab.)</t>
    </r>
  </si>
  <si>
    <t>de 2 000 000 à 3 499 999 hab.</t>
  </si>
  <si>
    <r>
      <t>Autres cas</t>
    </r>
    <r>
      <rPr>
        <vertAlign val="superscript"/>
        <sz val="11"/>
        <color indexed="8"/>
        <rFont val="Arial"/>
        <family val="2"/>
      </rPr>
      <t>(b)</t>
    </r>
  </si>
  <si>
    <r>
      <t>EPCI</t>
    </r>
    <r>
      <rPr>
        <vertAlign val="superscript"/>
        <sz val="10"/>
        <color theme="1"/>
        <rFont val="Arial"/>
        <family val="2"/>
      </rPr>
      <t>(b)</t>
    </r>
    <r>
      <rPr>
        <sz val="10"/>
        <color theme="1"/>
        <rFont val="Arial"/>
        <family val="2"/>
      </rPr>
      <t xml:space="preserve"> à fiscalité propre</t>
    </r>
  </si>
  <si>
    <r>
      <t>SDIS</t>
    </r>
    <r>
      <rPr>
        <vertAlign val="superscript"/>
        <sz val="10"/>
        <color theme="1"/>
        <rFont val="Arial"/>
        <family val="2"/>
      </rPr>
      <t>(b)</t>
    </r>
  </si>
  <si>
    <r>
      <t>Centres de gestion et CNFPT</t>
    </r>
    <r>
      <rPr>
        <vertAlign val="superscript"/>
        <sz val="10"/>
        <color theme="1"/>
        <rFont val="Arial"/>
        <family val="2"/>
      </rPr>
      <t>(b)</t>
    </r>
  </si>
  <si>
    <r>
      <t>Autres</t>
    </r>
    <r>
      <rPr>
        <vertAlign val="superscript"/>
        <sz val="10"/>
        <color theme="1"/>
        <rFont val="Arial"/>
        <family val="2"/>
      </rPr>
      <t>(c)</t>
    </r>
  </si>
  <si>
    <r>
      <t>Autres statuts hors  bénéficiaires de contrats aidés</t>
    </r>
    <r>
      <rPr>
        <vertAlign val="superscript"/>
        <sz val="10"/>
        <color theme="1"/>
        <rFont val="Arial"/>
        <family val="2"/>
      </rPr>
      <t>(b)</t>
    </r>
  </si>
  <si>
    <t>8.13 Les élections professionnelles dans la fonction publique territoriale</t>
  </si>
  <si>
    <r>
      <t xml:space="preserve">8.11 </t>
    </r>
    <r>
      <rPr>
        <sz val="12"/>
        <rFont val="Arial"/>
        <family val="2"/>
      </rPr>
      <t>La fonction publique territoriale au sein de la fonction publique</t>
    </r>
  </si>
  <si>
    <r>
      <t xml:space="preserve">8-12 </t>
    </r>
    <r>
      <rPr>
        <sz val="12"/>
        <rFont val="Arial"/>
        <family val="2"/>
      </rPr>
      <t>Les salaires dans les collectivités locales</t>
    </r>
  </si>
  <si>
    <r>
      <rPr>
        <b/>
        <sz val="12"/>
        <rFont val="Arial"/>
        <family val="2"/>
      </rPr>
      <t>8-13</t>
    </r>
    <r>
      <rPr>
        <sz val="12"/>
        <rFont val="Arial"/>
        <family val="2"/>
      </rPr>
      <t xml:space="preserve"> Les élections professionnelles dans la fonction publique territoriale</t>
    </r>
  </si>
  <si>
    <r>
      <t>Aucun agent</t>
    </r>
    <r>
      <rPr>
        <vertAlign val="superscript"/>
        <sz val="9"/>
        <color indexed="8"/>
        <rFont val="Arial"/>
        <family val="2"/>
      </rPr>
      <t>(b)</t>
    </r>
  </si>
  <si>
    <t xml:space="preserve">(b) Ces collectivités n’ont aucun agent rémunéré sur emploi principal hors contrat aidé. Elles emploient soit des agents sur emplois secondaires, soit sur emplois principaux et bénéficiant de contrats aidés. </t>
  </si>
  <si>
    <t>Fonction publique territoriale (1)+(2)</t>
  </si>
  <si>
    <t>2018-2019</t>
  </si>
  <si>
    <r>
      <t>Autres</t>
    </r>
    <r>
      <rPr>
        <vertAlign val="superscript"/>
        <sz val="9"/>
        <rFont val="Arial"/>
        <family val="2"/>
      </rPr>
      <t>(a)</t>
    </r>
  </si>
  <si>
    <t>Fonction publique de l'État (1)+(2)</t>
  </si>
  <si>
    <r>
      <t>Autres</t>
    </r>
    <r>
      <rPr>
        <vertAlign val="superscript"/>
        <sz val="9"/>
        <rFont val="Arial"/>
        <family val="2"/>
      </rPr>
      <t>(b)</t>
    </r>
  </si>
  <si>
    <t>(c) Y compris internes et résidents, hors praticiens hospitalo-universitaires.</t>
  </si>
  <si>
    <t>(b) Enseignants et documentalistes des établissements privés sous contrat, ouvriers d'État et apprentis.</t>
  </si>
  <si>
    <r>
      <t>Autres</t>
    </r>
    <r>
      <rPr>
        <vertAlign val="superscript"/>
        <sz val="9"/>
        <rFont val="Arial"/>
        <family val="2"/>
      </rPr>
      <t>(d)</t>
    </r>
  </si>
  <si>
    <t>(d) Principalement des médecins.</t>
  </si>
  <si>
    <t>Profil des agents dans les trois versants de la fonction publique</t>
  </si>
  <si>
    <t>(parts en %; âge moyen en années)</t>
  </si>
  <si>
    <t>Part des femmes</t>
  </si>
  <si>
    <r>
      <rPr>
        <sz val="9"/>
        <color indexed="8"/>
        <rFont val="Calibri"/>
        <family val="2"/>
      </rPr>
      <t>Â</t>
    </r>
    <r>
      <rPr>
        <sz val="9"/>
        <color indexed="8"/>
        <rFont val="Arial"/>
        <family val="2"/>
      </rPr>
      <t>ge moyen</t>
    </r>
  </si>
  <si>
    <t>Part des agents de catégorie B</t>
  </si>
  <si>
    <t>Part des agents de catégorie C</t>
  </si>
  <si>
    <t>Part des agents de catégorie A</t>
  </si>
  <si>
    <r>
      <t>Part des temps partiels</t>
    </r>
    <r>
      <rPr>
        <vertAlign val="superscript"/>
        <sz val="9"/>
        <color indexed="8"/>
        <rFont val="Arial"/>
        <family val="2"/>
      </rPr>
      <t xml:space="preserve"> (a)</t>
    </r>
  </si>
  <si>
    <r>
      <t xml:space="preserve">Part des temps partiels </t>
    </r>
    <r>
      <rPr>
        <vertAlign val="superscript"/>
        <sz val="9"/>
        <color indexed="8"/>
        <rFont val="Arial"/>
        <family val="2"/>
      </rPr>
      <t>(a)</t>
    </r>
  </si>
  <si>
    <r>
      <t>Fonction publique hospitalière</t>
    </r>
    <r>
      <rPr>
        <b/>
        <vertAlign val="superscript"/>
        <sz val="9"/>
        <rFont val="Arial"/>
        <family val="2"/>
      </rPr>
      <t/>
    </r>
  </si>
  <si>
    <t>8.12 Les salaires dans les collectivités locales</t>
  </si>
  <si>
    <t xml:space="preserve">Champ : France hors Mayotte. Ensemble des emplois. Tous statuts. </t>
  </si>
  <si>
    <t>Femmes 2019</t>
  </si>
  <si>
    <t>Hommes 2019</t>
  </si>
  <si>
    <t>Femmes 2009</t>
  </si>
  <si>
    <t>Hommes 2009</t>
  </si>
  <si>
    <t>Champ : France hors Mayotte. Emplois principaux.Tous statuts.</t>
  </si>
  <si>
    <t xml:space="preserve">Pyramide des âges en 2009 et 2019 </t>
  </si>
  <si>
    <t>Données pour graphique 8-13</t>
  </si>
  <si>
    <t>Taux d'administration par région en 2019</t>
  </si>
  <si>
    <t>France(hors Mayotte)</t>
  </si>
  <si>
    <t>Moyenne France (hors Mayotte)</t>
  </si>
  <si>
    <t>Filière</t>
  </si>
  <si>
    <t>Champ : France hors Mayotte. Emplois principaux. Tous statuts</t>
  </si>
  <si>
    <t>s.o.</t>
  </si>
  <si>
    <r>
      <t>Emplois non annexes</t>
    </r>
    <r>
      <rPr>
        <b/>
        <vertAlign val="superscript"/>
        <sz val="10"/>
        <rFont val="Arial"/>
        <family val="2"/>
      </rPr>
      <t xml:space="preserve">(a) </t>
    </r>
    <r>
      <rPr>
        <b/>
        <sz val="10"/>
        <rFont val="Arial"/>
        <family val="2"/>
      </rPr>
      <t xml:space="preserve"> (1)</t>
    </r>
  </si>
  <si>
    <r>
      <t>Emplois principaux</t>
    </r>
    <r>
      <rPr>
        <vertAlign val="superscript"/>
        <sz val="10"/>
        <rFont val="Arial"/>
        <family val="2"/>
      </rPr>
      <t>(b)</t>
    </r>
  </si>
  <si>
    <r>
      <t>Emplois secondaires</t>
    </r>
    <r>
      <rPr>
        <vertAlign val="superscript"/>
        <sz val="10"/>
        <rFont val="Arial"/>
        <family val="2"/>
      </rPr>
      <t>(b)</t>
    </r>
  </si>
  <si>
    <r>
      <t>Emplois annexes</t>
    </r>
    <r>
      <rPr>
        <b/>
        <vertAlign val="superscript"/>
        <sz val="10"/>
        <rFont val="Arial"/>
        <family val="2"/>
      </rPr>
      <t>(c)</t>
    </r>
    <r>
      <rPr>
        <b/>
        <sz val="10"/>
        <rFont val="Arial"/>
        <family val="2"/>
      </rPr>
      <t xml:space="preserve"> (2)</t>
    </r>
  </si>
  <si>
    <r>
      <t>Ensemble des emplois</t>
    </r>
    <r>
      <rPr>
        <b/>
        <sz val="10"/>
        <rFont val="Arial"/>
        <family val="2"/>
      </rPr>
      <t xml:space="preserve"> (1)+(2)</t>
    </r>
  </si>
  <si>
    <t xml:space="preserve">(a) Les emplois dits "non annexes" correspondent à des emplois dont le durée est supérieure à 30 jours et le nombre d'heures rémunérées supérieur à 120. </t>
  </si>
  <si>
    <t>(b) Lorsqu'un agent cumule plusieurs emplois non annexes dans la fonction publique, l'emploi principal est celui pour lequel son salaire net est le plus élevé. Les autres emplois sont dits "secondaires".</t>
  </si>
  <si>
    <t>(c) Un emploi annexe est, ici,  un emploi dont la durée est inférieure à 30 jours ou le nombre d'heures inférieur à 120. Du fait du faible volume d'heures qu'ils représentent, ils ne sont pas pris en compte pour le calcul des effectifs.</t>
  </si>
  <si>
    <r>
      <t xml:space="preserve">Effectifs au 31 décembre
</t>
    </r>
    <r>
      <rPr>
        <sz val="10"/>
        <color rgb="FF002060"/>
        <rFont val="Arial"/>
        <family val="2"/>
      </rPr>
      <t>(</t>
    </r>
    <r>
      <rPr>
        <i/>
        <sz val="9"/>
        <color rgb="FF002060"/>
        <rFont val="Arial"/>
        <family val="2"/>
      </rPr>
      <t>en milliers)</t>
    </r>
  </si>
  <si>
    <r>
      <t xml:space="preserve">Volume de travail en équivalent temps plein
</t>
    </r>
    <r>
      <rPr>
        <i/>
        <sz val="9"/>
        <color rgb="FF002060"/>
        <rFont val="Arial"/>
        <family val="2"/>
      </rPr>
      <t>(en milliers)</t>
    </r>
  </si>
  <si>
    <t>(e) EPCI : établissement public de coopération intercommunale - SDIS : services départementaux d'incendie et secours - CNFPT : centre national de la fonction publique territoriale (délégations départementales et services centraux).</t>
  </si>
  <si>
    <t>(b) La population de la commune de Fort-de-France baisse en 2019. La commune passe de la tranche de population 80 000  à 99 999 habitants à entre 50 000 et 79 999 habitants en 2019 ce qui explique les fortes évolutions dans ces deux tranches</t>
  </si>
  <si>
    <t xml:space="preserve">Effectifs par région selon le type de collectivités, au 31 décembre 2019 </t>
  </si>
  <si>
    <t>Effectifs par statut et catégorie hiérarchique selon le type de collectivités, au 31 décembre 2019</t>
  </si>
  <si>
    <t>Effectifs des collectivités locales par filière selon le type de collectivités, au 31 décembre 2019</t>
  </si>
  <si>
    <t xml:space="preserve">Répartition des effectifs par âge, selon le statut et le type de collectivités, au 31 décembre 2019  </t>
  </si>
  <si>
    <t xml:space="preserve">Emplois et indicateurs sur les communes par strate démographique, au 31 décembre 2019 </t>
  </si>
  <si>
    <r>
      <t>Emplois et indicateurs sur les établissements communaux</t>
    </r>
    <r>
      <rPr>
        <b/>
        <vertAlign val="superscript"/>
        <sz val="12"/>
        <rFont val="Arial, Helvetica, sans-serif"/>
      </rPr>
      <t>(a)</t>
    </r>
    <r>
      <rPr>
        <b/>
        <sz val="12"/>
        <rFont val="Arial, Helvetica, sans-serif"/>
      </rPr>
      <t xml:space="preserve"> par strate démographique, au 31 décembre 2019</t>
    </r>
  </si>
  <si>
    <r>
      <t>Emplois et indicateurs sur les centres de gestion et le CNFPT</t>
    </r>
    <r>
      <rPr>
        <b/>
        <vertAlign val="superscript"/>
        <sz val="12"/>
        <rFont val="Arial"/>
        <family val="2"/>
      </rPr>
      <t>(a)</t>
    </r>
    <r>
      <rPr>
        <b/>
        <sz val="12"/>
        <rFont val="Arial"/>
        <family val="2"/>
      </rPr>
      <t xml:space="preserve"> par strate démographique, au 31 décembre 2019</t>
    </r>
  </si>
  <si>
    <t>Emplois et indicateurs sur les régions par strate démographique, au 31 décembre 2019</t>
  </si>
  <si>
    <t>Part des femmes dans les différents types de collectivités selon le statut, la catégorie hiérarchique, au 31 décembre 2019</t>
  </si>
  <si>
    <t>Part des femmes dans les collectivités locales selon les régions</t>
  </si>
  <si>
    <t>Part des femmes dans les filières, au 31 décembre 2019</t>
  </si>
  <si>
    <t>(a) EPCI :  établissement public de coopération intercommunale - SDIS : services départementaux d'incendie et secours - CDG : centre de gestion - CNFPT : centre national de la fonction publique territoriale (délégations départementales et services centraux).</t>
  </si>
  <si>
    <t>(a) EPCI :  établissement public de coopération intercommunale - SDIS : services départementaux d'incendie et secours - CDC : centre de gestion - CNFPT : centre national de la fonction publique territoriale (délégations départementales et services centraux).</t>
  </si>
  <si>
    <t>(a) EPCI :  établissement public de coopération intercommunale - SDIS : services départementaux d'incendie et secours -CDG : centre de gestion - CNFPT : centre national de la fonction publique territoriale (délégations départementales et services centraux).</t>
  </si>
  <si>
    <t>(a) EPCI :  établissement public de coopération intercommunale - SDIS : services départementaux d'incendie et secours  - CDG : centre de gestion - CNFPT : centre national de la fonction publique territoriale (délégations départementales et services centraux).</t>
  </si>
  <si>
    <t>(a) CNFPT : centre national de la fonction publique territoriale (délégations départementales et services centraux).</t>
  </si>
  <si>
    <t>(b) EPCI : établissement public de coopération intercommunale; SDIS : services départementaux d'incendie et secours; CNFPT : centre national de la fonction publique territoriale (délégations départementales et services centraux).</t>
  </si>
  <si>
    <t>Lecture : au 31 décembre 2019, la région Auvergne-Rhône-Alpes compte 164 900 agents fonctionnaires et 48 500 contractuels.</t>
  </si>
  <si>
    <t>Effectifs par région selon le statut et la catégorie hiérarchique, au 31 décembre 2019</t>
  </si>
  <si>
    <t>Collaborateurs de cabinet (Cat. A, B ou C)</t>
  </si>
  <si>
    <t>Apprentis (Cat. A, B ou C)</t>
  </si>
  <si>
    <t>Collaborateurs de cabinet (Cat. A, B et C)</t>
  </si>
  <si>
    <t>Apprentis (Cat. A, B et C)</t>
  </si>
  <si>
    <t>Lecture : au 31 décembre 2019, les communes comptent 778 700 agents fonctionnaires.</t>
  </si>
  <si>
    <t>Part de fonctionnaires selon la filière et le type de collectivité, au 31 décembre 2019</t>
  </si>
  <si>
    <t>Effectifs par filière selon le statut et la catégorie hiérarchique, au 31 décembre 2019</t>
  </si>
  <si>
    <t xml:space="preserve">Note : les bénéficiaires de contrats aidés, les assistants maternels,les apprentis et les collaborateurs de cabinet font l'objet d'un classement spécifique au sein de la nomenclature des emplois territoriaux. Ils ne sont pas pris en compte dans cette répartition. </t>
  </si>
  <si>
    <t>Champ : France hors Mayotte.  Emplois principaux pour les effectifs au 31 décembre et ensemble des emplois pour le volume de travail en équivalent temps plein. Fonctionnaires et contratuels.</t>
  </si>
  <si>
    <t>Lecture : au 31 décembre 2019, parmi les 431 600 fonctionnaires et contractuels travaillant dans la filière administrative, 93 300 sont de catégorie A.</t>
  </si>
  <si>
    <t>Lecture : au 31 décembre 2019, dans les communes, 216 300 agents fonctionnaires ou contractuels travaillent dans la filière administrative.</t>
  </si>
  <si>
    <t>Lecture : au 31 décembre 2019, dans les communes, parmi les fonctionnaires et contractuels en emploi principal, 84,1 % sont fonctionnaires.</t>
  </si>
  <si>
    <t>Champ : France hors Mayotte. Emplois principaux pour les effectifs au 31 décembre et ensemble des emplois pour le volume de travail en équivalent temps plein. Tous statuts.</t>
  </si>
  <si>
    <t>Lecture : au 31 décembre 2019,  85 400 agents des collectivités locales avaient moins de 25 ans.</t>
  </si>
  <si>
    <t>Lecture : au 31 décembre 2019, les collectivités locales comptent 8 100 agents de sexe masculin agés de 25 ans.</t>
  </si>
  <si>
    <t>dont fonctionnaires</t>
  </si>
  <si>
    <t>dont contractuels</t>
  </si>
  <si>
    <t xml:space="preserve">Effectifs des collectivités locales par âge selon le statut et la catégorie hiérarchique, au 31 décembre 2019 </t>
  </si>
  <si>
    <t>Lecture : au 31 décembre 2019,  parmi les 85 400 agents ayant moins de 25 ans, 12 400 sont fonctionnaires.</t>
  </si>
  <si>
    <t>Lecture : au 31 décembre 2019,  dans les communes, 4,9 % des agents ont moins de 25 ans.</t>
  </si>
  <si>
    <r>
      <t xml:space="preserve">8.7a L'emploi dans collectivités locales selon le nombre d'agents employés
</t>
    </r>
    <r>
      <rPr>
        <b/>
        <sz val="12"/>
        <rFont val="Arial"/>
        <family val="2"/>
      </rPr>
      <t/>
    </r>
  </si>
  <si>
    <r>
      <t xml:space="preserve">8.7b L'emploi dans collectivités locales selon le nombre d'agents employés
</t>
    </r>
    <r>
      <rPr>
        <b/>
        <sz val="12"/>
        <rFont val="Arial"/>
        <family val="2"/>
      </rPr>
      <t/>
    </r>
  </si>
  <si>
    <r>
      <t>Collectivités</t>
    </r>
    <r>
      <rPr>
        <b/>
        <vertAlign val="superscript"/>
        <sz val="9"/>
        <color theme="4" tint="-0.499984740745262"/>
        <rFont val="Arial"/>
        <family val="2"/>
      </rPr>
      <t xml:space="preserve">(a) </t>
    </r>
  </si>
  <si>
    <t>s.o.: sans objet.</t>
  </si>
  <si>
    <r>
      <t>Nombre d'emplois principaux selon la taille des collectivités, par</t>
    </r>
    <r>
      <rPr>
        <b/>
        <vertAlign val="superscript"/>
        <sz val="12"/>
        <rFont val="Arial, Helvetica, sans-serif"/>
      </rPr>
      <t xml:space="preserve"> </t>
    </r>
    <r>
      <rPr>
        <b/>
        <sz val="12"/>
        <rFont val="Arial, Helvetica, sans-serif"/>
      </rPr>
      <t>statut et catégorie hiérarchique, au 31 décembre 2019</t>
    </r>
  </si>
  <si>
    <r>
      <t>Nombre d'emplois secondaires selon la taille des collectivités, par</t>
    </r>
    <r>
      <rPr>
        <b/>
        <vertAlign val="superscript"/>
        <sz val="12"/>
        <rFont val="Arial, Helvetica, sans-serif"/>
      </rPr>
      <t xml:space="preserve"> </t>
    </r>
    <r>
      <rPr>
        <b/>
        <sz val="12"/>
        <rFont val="Arial, Helvetica, sans-serif"/>
      </rPr>
      <t>statut et catégorie hiérarchique, au 31 décembre 2019</t>
    </r>
  </si>
  <si>
    <t>Ensemble des emplois principaux</t>
  </si>
  <si>
    <t>Ensemble des emplois secondaires</t>
  </si>
  <si>
    <t>Taille de la collectivité
(en nombre d'agents en emploi principal hors contrat aidé)</t>
  </si>
  <si>
    <r>
      <t>Nombre d'emplois principaux hors contrats aidés selon la taille des collectivités</t>
    </r>
    <r>
      <rPr>
        <b/>
        <vertAlign val="superscript"/>
        <sz val="12"/>
        <rFont val="Arial, Helvetica, sans-serif"/>
      </rPr>
      <t xml:space="preserve"> </t>
    </r>
    <r>
      <rPr>
        <b/>
        <sz val="12"/>
        <rFont val="Arial, Helvetica, sans-serif"/>
      </rPr>
      <t>et</t>
    </r>
    <r>
      <rPr>
        <b/>
        <vertAlign val="superscript"/>
        <sz val="12"/>
        <rFont val="Arial, Helvetica, sans-serif"/>
      </rPr>
      <t xml:space="preserve"> </t>
    </r>
    <r>
      <rPr>
        <b/>
        <sz val="12"/>
        <rFont val="Arial, Helvetica, sans-serif"/>
      </rPr>
      <t>leur type, au 31 décembre 2019</t>
    </r>
  </si>
  <si>
    <r>
      <t xml:space="preserve">Nombre de collectivités </t>
    </r>
    <r>
      <rPr>
        <b/>
        <vertAlign val="superscript"/>
        <sz val="9"/>
        <color rgb="FF002060"/>
        <rFont val="Arial"/>
        <family val="2"/>
      </rPr>
      <t>(a)</t>
    </r>
  </si>
  <si>
    <r>
      <t>EPCI</t>
    </r>
    <r>
      <rPr>
        <b/>
        <vertAlign val="superscript"/>
        <sz val="9"/>
        <color rgb="FF002060"/>
        <rFont val="Arial"/>
        <family val="2"/>
      </rPr>
      <t>(b)</t>
    </r>
    <r>
      <rPr>
        <b/>
        <sz val="9"/>
        <color rgb="FF002060"/>
        <rFont val="Arial"/>
        <family val="2"/>
      </rPr>
      <t xml:space="preserve"> à fiscalité propre</t>
    </r>
  </si>
  <si>
    <r>
      <t>SDIS</t>
    </r>
    <r>
      <rPr>
        <b/>
        <vertAlign val="superscript"/>
        <sz val="9"/>
        <color rgb="FF002060"/>
        <rFont val="Arial"/>
        <family val="2"/>
      </rPr>
      <t>(b)</t>
    </r>
  </si>
  <si>
    <r>
      <t>CDG et CNFPT</t>
    </r>
    <r>
      <rPr>
        <b/>
        <vertAlign val="superscript"/>
        <sz val="9"/>
        <color rgb="FF002060"/>
        <rFont val="Arial"/>
        <family val="2"/>
      </rPr>
      <t>(b)</t>
    </r>
  </si>
  <si>
    <r>
      <t>Autres</t>
    </r>
    <r>
      <rPr>
        <b/>
        <vertAlign val="superscript"/>
        <sz val="9"/>
        <color rgb="FF002060"/>
        <rFont val="Arial"/>
        <family val="2"/>
      </rPr>
      <t>(d)</t>
    </r>
  </si>
  <si>
    <t>(b) EPCI :  établissement public de coopération intercommunale - SDIS : services départementaux d'incendie et secours  - CDG : centre de gestion - CNFPT : centre national de la fonction publique territoriale (délégations départementales et services centraux).</t>
  </si>
  <si>
    <t>(c) SIVOM, SIVU, syndicats mixtes, autres établissements publics intercommunaux.</t>
  </si>
  <si>
    <t>(d)  Caisses de crédit municipal, régies, EPA locaux.</t>
  </si>
  <si>
    <t>Champ : France hors Mayotte. Emplois principaux. Tous statuts, hors contrats aidés.</t>
  </si>
  <si>
    <r>
      <t>Nombre d'emplois secondaires selon la taille des collectivités</t>
    </r>
    <r>
      <rPr>
        <b/>
        <vertAlign val="superscript"/>
        <sz val="12"/>
        <rFont val="Arial, Helvetica, sans-serif"/>
      </rPr>
      <t xml:space="preserve"> </t>
    </r>
    <r>
      <rPr>
        <b/>
        <sz val="12"/>
        <rFont val="Arial, Helvetica, sans-serif"/>
      </rPr>
      <t>et</t>
    </r>
    <r>
      <rPr>
        <b/>
        <vertAlign val="superscript"/>
        <sz val="12"/>
        <rFont val="Arial, Helvetica, sans-serif"/>
      </rPr>
      <t xml:space="preserve"> </t>
    </r>
    <r>
      <rPr>
        <b/>
        <sz val="12"/>
        <rFont val="Arial, Helvetica, sans-serif"/>
      </rPr>
      <t>leur type, au 31 décembre 2019</t>
    </r>
  </si>
  <si>
    <r>
      <t>Nombre de bénéficiaires de contrats aidés selon la taille des collectivités</t>
    </r>
    <r>
      <rPr>
        <b/>
        <vertAlign val="superscript"/>
        <sz val="12"/>
        <rFont val="Arial, Helvetica, sans-serif"/>
      </rPr>
      <t xml:space="preserve"> </t>
    </r>
    <r>
      <rPr>
        <b/>
        <sz val="12"/>
        <rFont val="Arial, Helvetica, sans-serif"/>
      </rPr>
      <t>et</t>
    </r>
    <r>
      <rPr>
        <b/>
        <vertAlign val="superscript"/>
        <sz val="12"/>
        <rFont val="Arial, Helvetica, sans-serif"/>
      </rPr>
      <t xml:space="preserve"> </t>
    </r>
    <r>
      <rPr>
        <b/>
        <sz val="12"/>
        <rFont val="Arial, Helvetica, sans-serif"/>
      </rPr>
      <t>leur type, au 31 décembre 2019</t>
    </r>
  </si>
  <si>
    <t>Champ : France hors Mayotte. Emplois principaux.  Contrats aidés.</t>
  </si>
  <si>
    <t>Strate démographique
 de la commune</t>
  </si>
  <si>
    <t>Source : Insee, SIASP, Recensement de la population 2021. Calculs DGCL.</t>
  </si>
  <si>
    <r>
      <t xml:space="preserve">Dernier décile </t>
    </r>
    <r>
      <rPr>
        <b/>
        <vertAlign val="superscript"/>
        <sz val="10"/>
        <color rgb="FF002060"/>
        <rFont val="Arial"/>
        <family val="2"/>
      </rPr>
      <t>(b)</t>
    </r>
  </si>
  <si>
    <r>
      <t>Volume de travail en EQTP</t>
    </r>
    <r>
      <rPr>
        <b/>
        <vertAlign val="superscript"/>
        <sz val="10"/>
        <color rgb="FF002060"/>
        <rFont val="Arial"/>
        <family val="2"/>
      </rPr>
      <t xml:space="preserve">(c)
</t>
    </r>
    <r>
      <rPr>
        <i/>
        <sz val="9"/>
        <color rgb="FF002060"/>
        <rFont val="Arial"/>
        <family val="2"/>
      </rPr>
      <t>(en milliers)</t>
    </r>
  </si>
  <si>
    <t>(c) EQTP : équivalent temps plein.</t>
  </si>
  <si>
    <t xml:space="preserve">Indicateurs 
sur les emplois principaux </t>
  </si>
  <si>
    <t>Note : Ici, pour une commune donnée, on compte les emplois exercés en son sein, qu'elle soit employeur ou non.</t>
  </si>
  <si>
    <t>Note : Ici, pour un établissement communal donné, on compte les emplois exercés en son sein, qu'il soit employeur ou non.</t>
  </si>
  <si>
    <t>(a) On attribue à une intercommunalité la somme des populations totales des communes la composant.</t>
  </si>
  <si>
    <t>Source : Insee, SIASP. Recensement de la population 2021. Calculs DGCL.</t>
  </si>
  <si>
    <t>Nombre de communes</t>
  </si>
  <si>
    <r>
      <t xml:space="preserve">Dernier décile </t>
    </r>
    <r>
      <rPr>
        <b/>
        <vertAlign val="superscript"/>
        <sz val="10"/>
        <color rgb="FF002060"/>
        <rFont val="Arial"/>
        <family val="2"/>
      </rPr>
      <t>(a)</t>
    </r>
  </si>
  <si>
    <r>
      <t>Volume de travail en EQTP</t>
    </r>
    <r>
      <rPr>
        <b/>
        <vertAlign val="superscript"/>
        <sz val="10"/>
        <color rgb="FF002060"/>
        <rFont val="Arial"/>
        <family val="2"/>
      </rPr>
      <t xml:space="preserve">(b)
</t>
    </r>
    <r>
      <rPr>
        <i/>
        <sz val="9"/>
        <color rgb="FF002060"/>
        <rFont val="Arial"/>
        <family val="2"/>
      </rPr>
      <t>(en milliers)</t>
    </r>
  </si>
  <si>
    <t>(a) Le dernier décile est la valeur pour laquelle 10 % des observations sont au dessus. Par exemple, ici, 10 % des 1 857 communes de moins de 100 habitants font travailler plus de 2 agents.</t>
  </si>
  <si>
    <t>(b) EQTP : équivalent temps plein.</t>
  </si>
  <si>
    <t>Nombre d'établ. communaux</t>
  </si>
  <si>
    <t>Nombre d'EPCI à fiscalité propre</t>
  </si>
  <si>
    <t>(b) Le dernier décile est la valeur pour laquelle 10 % des observations sont au dessus. Par exemple, ici, 10 % des 432 EPCI à fiscalité propre ayant entre 15 000 et 29 999 habitants font travailler plus de 157 agents.</t>
  </si>
  <si>
    <t>Note : Ici, pour un groupement intercommunal sans fiscalité donné, on compte les emplois exercés en son sein, qu'il soit employeur ou non.</t>
  </si>
  <si>
    <t>Note : Ici, pour un EPCI à fiscalité propre donné, on compte les emplois exercés en son sein, qu'il soit employeur ou non.</t>
  </si>
  <si>
    <t>Note : Ici, pour un département donné, on compte les emplois exercés en son sein, qu'il soit employeur ou non.</t>
  </si>
  <si>
    <t>Note : Ici, pour un SDIS donné, on compte les emplois exercés en son sein, qu'il soit employeur ou non.</t>
  </si>
  <si>
    <t>Note : Ici, pour un centre de gestion donné ou le CNFPT, on compte les emplois exercés en leur sein, qu'il soit employeur ou non.</t>
  </si>
  <si>
    <t>Note : Ici, pour une région donnée, on compte les emplois exercés en son sein, qu'elle soit employeur ou non.</t>
  </si>
  <si>
    <t>(c) Le dernier décile est la valeur pour laquelle 10 % des observations sont au dessus. Par exemple, ici, 10 % des 2 793 groupements intercommunaux sans fiscalité propre ayant moins de 5 000 habitants font travailler plus de 9 agents.</t>
  </si>
  <si>
    <r>
      <t>Sans population</t>
    </r>
    <r>
      <rPr>
        <vertAlign val="superscript"/>
        <sz val="9"/>
        <color indexed="8"/>
        <rFont val="Arial"/>
        <family val="2"/>
      </rPr>
      <t>(e)</t>
    </r>
  </si>
  <si>
    <t>(f) n.d. : non déterminé. Etant donné qu'une partie des groupements intercommunaux sans fiscalité propre n'est rattachée à aucune population, il n'est pas possible de calculer un taux d'administration.</t>
  </si>
  <si>
    <r>
      <t>n.d.</t>
    </r>
    <r>
      <rPr>
        <vertAlign val="superscript"/>
        <sz val="9"/>
        <rFont val="Arial"/>
        <family val="2"/>
      </rPr>
      <t>(f)</t>
    </r>
  </si>
  <si>
    <t>Strate démographique
du département</t>
  </si>
  <si>
    <t>Strate démographique
 de la région</t>
  </si>
  <si>
    <t>Nombre de départements</t>
  </si>
  <si>
    <t>Emplois et indicateurs sur les départements par strate démographique, au 31 décembre 2019</t>
  </si>
  <si>
    <t xml:space="preserve">(a) On attribue, à la collectivité, la population du département où est implanté l'établissement principal. </t>
  </si>
  <si>
    <t xml:space="preserve">(b) On attribue, à la collectivité, la population du département où est implanté l'établissement principal. </t>
  </si>
  <si>
    <t>(a) Le dernier décile est la valeur pour laquelle 10 % des observations sont au dessus (ou 90% sont en dessous). Par exemple, ici, 90 % des 22 départements ayant moins de 300 000 habitants ont moins de 1 684 agents.</t>
  </si>
  <si>
    <t>Nombre de SDIS</t>
  </si>
  <si>
    <t>Nombre de centres de gestion et CNFPT</t>
  </si>
  <si>
    <t>(c) Le dernier décile est la valeur pour laquelle 10 % des observations sont au dessus. Par exemple, ici, 10 % des 24 centres de gestion (ou CNFPT) implantés sur des départements ayant moins de 300 000 habitants font travailler plus de 91 agents.</t>
  </si>
  <si>
    <t>Nombre de régions</t>
  </si>
  <si>
    <t>(a) Le dernier quantile est la valeur pour laquelle 25 % des observations sont au dessus. Par exemple, ici, 25 % des 5 régions comptant moins de 2 millions d'habitants font travailler plus de 4 171 agents.</t>
  </si>
  <si>
    <t>Groupements intercommunaux sans fiscalité propre</t>
  </si>
  <si>
    <t>Part des femmes dans les collectivités selon leur taille, au 31 décembre 2019</t>
  </si>
  <si>
    <t>Lecture : dans les communes, sur 778 700 agents fonctionnaires, on dénombre 59,9 % de femmes.</t>
  </si>
  <si>
    <t>Note : les effectifs par statut et par type de collectivité figurent dans la fiche 8.4b.</t>
  </si>
  <si>
    <t>Note : les effectifs par taille de collectivité figurent dans la fiche 8.7a.</t>
  </si>
  <si>
    <r>
      <t>(c)  Au 1</t>
    </r>
    <r>
      <rPr>
        <i/>
        <vertAlign val="superscript"/>
        <sz val="9"/>
        <color rgb="FF002060"/>
        <rFont val="Arial"/>
        <family val="2"/>
      </rPr>
      <t>er</t>
    </r>
    <r>
      <rPr>
        <i/>
        <sz val="9"/>
        <color rgb="FF002060"/>
        <rFont val="Arial"/>
        <family val="2"/>
      </rPr>
      <t xml:space="preserve"> janvier 2019, le département et la commune de Paris ont fusionné dans l'ensemble "Ville de Paris", ce qui accroît fortement les effectifs des communes. Les évolutions entre parenthèses sont calculées à champ constant, c'est-à-dire hors Paris.
</t>
    </r>
  </si>
  <si>
    <r>
      <t>(f) Au 1</t>
    </r>
    <r>
      <rPr>
        <i/>
        <vertAlign val="superscript"/>
        <sz val="9"/>
        <color rgb="FF002060"/>
        <rFont val="Arial"/>
        <family val="2"/>
      </rPr>
      <t>er</t>
    </r>
    <r>
      <rPr>
        <i/>
        <sz val="9"/>
        <color rgb="FF002060"/>
        <rFont val="Arial"/>
        <family val="2"/>
      </rPr>
      <t>janvier 2018, les deux départements de Corse et la collectivité territoriale ont fusionné dans l'ensemble Collectivité de Corse, rattaché aux régions. Les évolutions entre parenthèses sont calculées à champ constant, c'est-à-dire hors Corse.</t>
    </r>
  </si>
  <si>
    <t>(a)  En 2019, les cadres d'emplois d'assistant socio-éducatif, éducateur de jeunes enfants et infirmiers de sapeurs pompiers professionnels changent de catégorie hiérarchique et passent de B à A. Les évolutions entre parenthèses sont calculées à champ constant, c'est-à-dire sans prendre en compte ces cadres d'emplois en 2018 et 2019.</t>
  </si>
  <si>
    <t>Note :  les emplois secondaires pouvant être occupés par les mêmes agents que les emplois principaux, ils sont supprimés du calcul des effectifs au 31 décembre pour éviter les doubles comptes. Les volumes de travail en équivalent temps plein, eux, seront calculés sur l'ensemble des emplois. Ils correspondent à l'ensemble du travail généré, quel que soit le type de poste. Ils prendront donc en compte non seulement les emplois principaux, mais également les emplois secondaires et les emplois annexes.</t>
  </si>
  <si>
    <r>
      <t>Organismes intercommunaux</t>
    </r>
    <r>
      <rPr>
        <b/>
        <vertAlign val="superscript"/>
        <sz val="9"/>
        <rFont val="Arial"/>
        <family val="2"/>
      </rPr>
      <t>(d)</t>
    </r>
  </si>
  <si>
    <r>
      <t>Organismes départementaux</t>
    </r>
    <r>
      <rPr>
        <b/>
        <vertAlign val="superscript"/>
        <sz val="9"/>
        <rFont val="Arial"/>
        <family val="2"/>
      </rPr>
      <t xml:space="preserve"> </t>
    </r>
  </si>
  <si>
    <r>
      <t xml:space="preserve">Régions </t>
    </r>
    <r>
      <rPr>
        <b/>
        <vertAlign val="superscript"/>
        <sz val="9"/>
        <rFont val="Arial"/>
        <family val="2"/>
      </rPr>
      <t>(g)</t>
    </r>
  </si>
  <si>
    <r>
      <t>Autres</t>
    </r>
    <r>
      <rPr>
        <b/>
        <vertAlign val="superscript"/>
        <sz val="9"/>
        <rFont val="Arial"/>
        <family val="2"/>
      </rPr>
      <t>(h)</t>
    </r>
  </si>
  <si>
    <r>
      <t>n.d.</t>
    </r>
    <r>
      <rPr>
        <vertAlign val="superscript"/>
        <sz val="9"/>
        <rFont val="Arial"/>
        <family val="2"/>
      </rPr>
      <t>(b)</t>
    </r>
  </si>
  <si>
    <r>
      <t>n.d.</t>
    </r>
    <r>
      <rPr>
        <vertAlign val="superscript"/>
        <sz val="9"/>
        <rFont val="Arial"/>
        <family val="2"/>
      </rPr>
      <t>(c)</t>
    </r>
  </si>
  <si>
    <r>
      <t xml:space="preserve">(b) n.d.: non disponible. </t>
    </r>
    <r>
      <rPr>
        <sz val="9"/>
        <color rgb="FF002060"/>
        <rFont val="Calibri"/>
        <family val="2"/>
      </rPr>
      <t>À</t>
    </r>
    <r>
      <rPr>
        <i/>
        <sz val="9"/>
        <color rgb="FF002060"/>
        <rFont val="Arial"/>
        <family val="2"/>
      </rPr>
      <t xml:space="preserve"> partir de 2018, les apprentis sont mieux identifiés grâce à un changement de méthodologie. En 2017, ils sont sous-estimés.</t>
    </r>
  </si>
  <si>
    <r>
      <t>Autres cas</t>
    </r>
    <r>
      <rPr>
        <vertAlign val="superscript"/>
        <sz val="9"/>
        <color indexed="8"/>
        <rFont val="Arial"/>
        <family val="2"/>
      </rPr>
      <t>(a)</t>
    </r>
  </si>
  <si>
    <t xml:space="preserve">Champ : France hors Mayotte. Communes ayant au moins un agent y travaillant, emplois principaux et secondaires confondus. Ensemble des emplois pour le volume de travail en EQTP et volume de travail pour le taux d'administration. Tous statuts. </t>
  </si>
  <si>
    <t>Strate démographique de la commune du siège de l'établissement communal</t>
  </si>
  <si>
    <t>s.</t>
  </si>
  <si>
    <t>(b) Le dernier décile est la valeur pour laquelle 10 % des observations sont au dessus dessous. Par exemple, ici, 10 % des 284 établissements communaux ayant entre 1 000 et 1 999 habitants font travailler  plus de 60 agents.</t>
  </si>
  <si>
    <t>s. : soumis au secret statistique.</t>
  </si>
  <si>
    <r>
      <t xml:space="preserve">Champ : France hors Mayotte. </t>
    </r>
    <r>
      <rPr>
        <sz val="9"/>
        <color rgb="FF002060"/>
        <rFont val="Calibri"/>
        <family val="2"/>
      </rPr>
      <t>É</t>
    </r>
    <r>
      <rPr>
        <i/>
        <sz val="9"/>
        <color rgb="FF002060"/>
        <rFont val="Arial"/>
        <family val="2"/>
      </rPr>
      <t xml:space="preserve">tablissements communaux ayant au moins un agent y travaillant, emplois principaux et secondaires confondus. Ensemble des emplois pour le volume de travail en EQTP et volume de travail pour le taux d'administration. Tous statuts. </t>
    </r>
  </si>
  <si>
    <t xml:space="preserve">Champ : France hors Mayotte. EPCI à fiscalité propre ayant au moins un agent y travaillant, emplois principaux et secondaires confondus. Ensemble des emplois pour le volume de travail en EQTP et volume de travail pour le taux d'administration. Tous statuts. </t>
  </si>
  <si>
    <t xml:space="preserve">Champ : France hors Mayotte. Groupements intercommunaux sans fiscalité propre ayant au moins un agent y travaillant, emplois principaux et secondaires confondus. Ensemble des emplois pour le volume de travail en EQTP et volume de travail pour le taux d'administration. Tous statuts. </t>
  </si>
  <si>
    <t xml:space="preserve">(e) Pour quelques intercommunalités ou établissements publics locaux, comme des syndicats ouverts mixtes ou des centres intercommunaux d'action social, il n'est pas possible d'attribuer de population. </t>
  </si>
  <si>
    <r>
      <t>n.d.</t>
    </r>
    <r>
      <rPr>
        <b/>
        <vertAlign val="superscript"/>
        <sz val="9"/>
        <rFont val="Arial"/>
        <family val="2"/>
      </rPr>
      <t>(f)</t>
    </r>
  </si>
  <si>
    <t xml:space="preserve">Champ : France hors Mayotte. Départements. Ensemble des emplois pour le volume de travail en EQTP et volume de travail pour le taux d'administration. Tous statuts. </t>
  </si>
  <si>
    <t xml:space="preserve">Champ : France hors Mayotte. SDIS. Ensemble des emplois pour le volume de travail en EQTP et volume de travail pour le taux d'administration. Tous statuts. </t>
  </si>
  <si>
    <t xml:space="preserve">Champ : France hors Mayotte. Centres de gestion et CNFPT. Ensemble des emplois pour le volume de travail en EQTP et volume de travail pour le taux d'administration. Tous statuts. </t>
  </si>
  <si>
    <t xml:space="preserve">Champ : France hors Mayotte. Régions. Ensemble des emplois pour le volume de travail en EQTP et volume de travail pour le taux d'administration. Tous statuts. </t>
  </si>
  <si>
    <t>(b) Le dernier décile est la valeur pour laquelle 10 % des observations sont au dessus  (ou 90% sont en dessous). Par exemple, ici, 90 % des 25 SDIS implantés sur des départements ayant moins de 300 000 habitants font travailler moins de 285 agents.</t>
  </si>
  <si>
    <r>
      <t>Fonction publique hospitalière</t>
    </r>
    <r>
      <rPr>
        <b/>
        <vertAlign val="superscript"/>
        <sz val="9"/>
        <rFont val="Arial"/>
        <family val="2"/>
      </rPr>
      <t>(c)</t>
    </r>
    <r>
      <rPr>
        <b/>
        <sz val="9"/>
        <rFont val="Arial"/>
        <family val="2"/>
      </rPr>
      <t xml:space="preserve"> (1)+(2)</t>
    </r>
  </si>
  <si>
    <t xml:space="preserve">Champ : France hors Mayotte. Emplois principaux. Tous statuts. </t>
  </si>
  <si>
    <t>Effectifs en équivalent temps plein annualisés</t>
  </si>
  <si>
    <r>
      <t xml:space="preserve">Salaires nets moyens 
</t>
    </r>
    <r>
      <rPr>
        <sz val="10"/>
        <color rgb="FF002060"/>
        <rFont val="Arial"/>
        <family val="2"/>
      </rPr>
      <t>(en euros)</t>
    </r>
  </si>
  <si>
    <r>
      <t xml:space="preserve">Volume total 
</t>
    </r>
    <r>
      <rPr>
        <sz val="10"/>
        <color rgb="FF002060"/>
        <rFont val="Arial"/>
        <family val="2"/>
      </rPr>
      <t>(en milliers)</t>
    </r>
  </si>
  <si>
    <r>
      <t xml:space="preserve">Répartition
 </t>
    </r>
    <r>
      <rPr>
        <sz val="10"/>
        <color rgb="FF002060"/>
        <rFont val="Arial"/>
        <family val="2"/>
      </rPr>
      <t>(en%)</t>
    </r>
  </si>
  <si>
    <r>
      <t xml:space="preserve">en euros courants </t>
    </r>
    <r>
      <rPr>
        <sz val="10"/>
        <color rgb="FF002060"/>
        <rFont val="Arial"/>
        <family val="2"/>
      </rPr>
      <t>(en %)</t>
    </r>
  </si>
  <si>
    <r>
      <t xml:space="preserve">en euros constants </t>
    </r>
    <r>
      <rPr>
        <sz val="10"/>
        <color rgb="FF002060"/>
        <rFont val="Arial"/>
        <family val="2"/>
      </rPr>
      <t>(en %)</t>
    </r>
  </si>
  <si>
    <t>Centres de gestion et CNFPT</t>
  </si>
  <si>
    <t>Salaires nets mensuels moyens en équivalent-temps plein en 2019</t>
  </si>
  <si>
    <t>Rémunérations nettes mensuelles moyennes des personnes en place en équivalent-temps plein en 2019</t>
  </si>
  <si>
    <r>
      <t>RMPP</t>
    </r>
    <r>
      <rPr>
        <b/>
        <vertAlign val="superscript"/>
        <sz val="11"/>
        <color rgb="FF002060"/>
        <rFont val="Arial"/>
        <family val="2"/>
      </rPr>
      <t>(b)</t>
    </r>
    <r>
      <rPr>
        <b/>
        <sz val="10"/>
        <color rgb="FF002060"/>
        <rFont val="Arial"/>
        <family val="2"/>
      </rPr>
      <t xml:space="preserve"> nette moyenne 2019
</t>
    </r>
    <r>
      <rPr>
        <sz val="10"/>
        <color rgb="FF002060"/>
        <rFont val="Arial"/>
        <family val="2"/>
      </rPr>
      <t xml:space="preserve"> (en euros)</t>
    </r>
  </si>
  <si>
    <r>
      <t xml:space="preserve"> en euros constants
 </t>
    </r>
    <r>
      <rPr>
        <sz val="10"/>
        <color rgb="FF002060"/>
        <rFont val="Arial"/>
        <family val="2"/>
      </rPr>
      <t>(en %)</t>
    </r>
  </si>
  <si>
    <r>
      <t>Effectifs en équivalent temps plein annualisés</t>
    </r>
    <r>
      <rPr>
        <b/>
        <vertAlign val="superscript"/>
        <sz val="10"/>
        <color rgb="FF002060"/>
        <rFont val="Arial"/>
        <family val="2"/>
      </rPr>
      <t>(a)</t>
    </r>
  </si>
  <si>
    <t>(a) Les agents sont classés en fonction de leur situation en2018.</t>
  </si>
  <si>
    <t>Part des femmes par région en 2019 (en %)</t>
  </si>
  <si>
    <t>Part des femmes par filière en 2019 (en %)</t>
  </si>
  <si>
    <t>(a) En 2019, les cadres d'emplois d'assistant socio-éducatif, éducateur de jeunes enfants et infirmiers de sapeurs pompiers professionnels changent de catégorie hiérarchique et passent de B à A. Les évolutions entre parenthèses sont calculées à champ constant, sans prendre en compte ces cadres d'emplois en 2018 et 2019.</t>
  </si>
  <si>
    <t>Emplois et indicateurs sur les établissements publics de coopération intercommunale (EPCI) à fiscalité propre 
par strate démographique, au 31 décembre 2019</t>
  </si>
  <si>
    <r>
      <t xml:space="preserve">Nombre de collectivités en 2019 </t>
    </r>
    <r>
      <rPr>
        <b/>
        <vertAlign val="superscript"/>
        <sz val="9"/>
        <color rgb="FF002060"/>
        <rFont val="Arial"/>
        <family val="2"/>
      </rPr>
      <t>(a)</t>
    </r>
  </si>
  <si>
    <t>Moyenne France (hors Mayotte) : 27,4</t>
  </si>
  <si>
    <r>
      <t>(En EQTP</t>
    </r>
    <r>
      <rPr>
        <i/>
        <vertAlign val="superscript"/>
        <sz val="10"/>
        <color indexed="8"/>
        <rFont val="Arial"/>
        <family val="2"/>
      </rPr>
      <t>(a)</t>
    </r>
    <r>
      <rPr>
        <i/>
        <sz val="10"/>
        <color indexed="8"/>
        <rFont val="Arial"/>
        <family val="2"/>
      </rPr>
      <t xml:space="preserve"> pour 1 000 habitants ; en %)</t>
    </r>
  </si>
  <si>
    <t xml:space="preserve">Taux d'administration régional en 2019 </t>
  </si>
  <si>
    <t>(a) EQTP : équivalent temps plein; mesure le volume de travail en termes de nombre d'heures. Un agent travaillant à temps plein toute l'année compte 1, les autres comptent au prorata de leur quotité de travail par rapport à un temps complet et de leur durée de poste sur l'année.</t>
  </si>
  <si>
    <r>
      <rPr>
        <b/>
        <sz val="8"/>
        <color rgb="FF002060"/>
        <rFont val="Calibri"/>
        <family val="2"/>
      </rPr>
      <t>É</t>
    </r>
    <r>
      <rPr>
        <b/>
        <sz val="8"/>
        <color rgb="FF002060"/>
        <rFont val="Arial"/>
        <family val="2"/>
      </rPr>
      <t xml:space="preserve">volution
 2018-2019 
</t>
    </r>
    <r>
      <rPr>
        <i/>
        <sz val="8"/>
        <color rgb="FF002060"/>
        <rFont val="Arial"/>
        <family val="2"/>
      </rPr>
      <t>(en point de %)</t>
    </r>
  </si>
  <si>
    <r>
      <t>Autres</t>
    </r>
    <r>
      <rPr>
        <b/>
        <vertAlign val="superscript"/>
        <sz val="8"/>
        <color rgb="FF002060"/>
        <rFont val="Arial"/>
        <family val="2"/>
      </rPr>
      <t>(a)</t>
    </r>
  </si>
  <si>
    <t xml:space="preserve">Bénéficaires de contrats aidés </t>
  </si>
  <si>
    <t>Nombre de communes accueillant des établ. communaux</t>
  </si>
  <si>
    <r>
      <rPr>
        <b/>
        <sz val="8"/>
        <color rgb="FF002060"/>
        <rFont val="Arial"/>
        <family val="2"/>
      </rPr>
      <t>Taux d'administration</t>
    </r>
    <r>
      <rPr>
        <b/>
        <sz val="9"/>
        <color rgb="FF002060"/>
        <rFont val="Arial"/>
        <family val="2"/>
      </rPr>
      <t xml:space="preserve">
</t>
    </r>
    <r>
      <rPr>
        <b/>
        <sz val="8"/>
        <color rgb="FF002060"/>
        <rFont val="Arial"/>
        <family val="2"/>
      </rPr>
      <t xml:space="preserve"> </t>
    </r>
    <r>
      <rPr>
        <i/>
        <sz val="8"/>
        <color rgb="FF002060"/>
        <rFont val="Arial"/>
        <family val="2"/>
      </rPr>
      <t>(en EQTP</t>
    </r>
    <r>
      <rPr>
        <i/>
        <vertAlign val="superscript"/>
        <sz val="9"/>
        <color rgb="FF002060"/>
        <rFont val="Arial"/>
        <family val="2"/>
      </rPr>
      <t>(b)</t>
    </r>
    <r>
      <rPr>
        <i/>
        <sz val="8"/>
        <color rgb="FF002060"/>
        <rFont val="Arial"/>
        <family val="2"/>
      </rPr>
      <t xml:space="preserve"> pour 1000 hab.; en %)</t>
    </r>
  </si>
  <si>
    <r>
      <t>Emplois et indicateurs sur les groupements intercommunaux sans fiscalité propre</t>
    </r>
    <r>
      <rPr>
        <b/>
        <vertAlign val="superscript"/>
        <sz val="12"/>
        <rFont val="Arial"/>
        <family val="2"/>
      </rPr>
      <t>(a)</t>
    </r>
    <r>
      <rPr>
        <b/>
        <sz val="12"/>
        <rFont val="Arial"/>
        <family val="2"/>
      </rPr>
      <t xml:space="preserve"> par strate démographique,
 au 31 décembre 2019</t>
    </r>
  </si>
  <si>
    <t>Nombre de groupements interco.
 sans fiscalité propre</t>
  </si>
  <si>
    <t>Emplois et indicateurs sur les services départementaux d'incendie et secours (SDIS) par strate démographique,
 au 31 décembre 2019</t>
  </si>
  <si>
    <r>
      <t xml:space="preserve">Taux d'administration 
</t>
    </r>
    <r>
      <rPr>
        <i/>
        <sz val="8"/>
        <color rgb="FF002060"/>
        <rFont val="Arial"/>
        <family val="2"/>
      </rPr>
      <t>(en EQTP</t>
    </r>
    <r>
      <rPr>
        <i/>
        <vertAlign val="superscript"/>
        <sz val="9"/>
        <color rgb="FF002060"/>
        <rFont val="Arial"/>
        <family val="2"/>
      </rPr>
      <t>(b)</t>
    </r>
    <r>
      <rPr>
        <i/>
        <sz val="8"/>
        <color rgb="FF002060"/>
        <rFont val="Arial"/>
        <family val="2"/>
      </rPr>
      <t xml:space="preserve"> pour 1000 hab.; en  %)</t>
    </r>
  </si>
  <si>
    <r>
      <t xml:space="preserve">Taux d'administration 
</t>
    </r>
    <r>
      <rPr>
        <i/>
        <sz val="8"/>
        <color rgb="FF002060"/>
        <rFont val="Arial"/>
        <family val="2"/>
      </rPr>
      <t>(en EQTP</t>
    </r>
    <r>
      <rPr>
        <i/>
        <vertAlign val="superscript"/>
        <sz val="9"/>
        <color rgb="FF002060"/>
        <rFont val="Arial"/>
        <family val="2"/>
      </rPr>
      <t>(c)</t>
    </r>
    <r>
      <rPr>
        <i/>
        <sz val="8"/>
        <color rgb="FF002060"/>
        <rFont val="Arial"/>
        <family val="2"/>
      </rPr>
      <t xml:space="preserve"> pour 1000 hab.; en %)</t>
    </r>
  </si>
  <si>
    <r>
      <t xml:space="preserve">Taux d'administration 
</t>
    </r>
    <r>
      <rPr>
        <i/>
        <sz val="8"/>
        <color rgb="FF002060"/>
        <rFont val="Arial"/>
        <family val="2"/>
      </rPr>
      <t>(en EQTP</t>
    </r>
    <r>
      <rPr>
        <i/>
        <vertAlign val="superscript"/>
        <sz val="9"/>
        <color rgb="FF002060"/>
        <rFont val="Arial"/>
        <family val="2"/>
      </rPr>
      <t>(d)</t>
    </r>
    <r>
      <rPr>
        <i/>
        <sz val="8"/>
        <color rgb="FF002060"/>
        <rFont val="Arial"/>
        <family val="2"/>
      </rPr>
      <t xml:space="preserve"> pour 1000 hab.; en %)</t>
    </r>
  </si>
  <si>
    <r>
      <t>Effet des changements de  collectivité</t>
    </r>
    <r>
      <rPr>
        <b/>
        <vertAlign val="superscript"/>
        <sz val="10"/>
        <color rgb="FF002060"/>
        <rFont val="Arial"/>
        <family val="2"/>
      </rPr>
      <t xml:space="preserve">(a) </t>
    </r>
  </si>
  <si>
    <r>
      <t>Effet des changements de statut</t>
    </r>
    <r>
      <rPr>
        <b/>
        <vertAlign val="superscript"/>
        <sz val="10"/>
        <color rgb="FF002060"/>
        <rFont val="Arial"/>
        <family val="2"/>
      </rPr>
      <t xml:space="preserve">(a) </t>
    </r>
  </si>
  <si>
    <r>
      <t>EPCI</t>
    </r>
    <r>
      <rPr>
        <b/>
        <vertAlign val="superscript"/>
        <sz val="8"/>
        <color rgb="FF002060"/>
        <rFont val="Arial"/>
        <family val="2"/>
      </rPr>
      <t>(a)</t>
    </r>
    <r>
      <rPr>
        <b/>
        <sz val="8"/>
        <color rgb="FF002060"/>
        <rFont val="Arial"/>
        <family val="2"/>
      </rPr>
      <t xml:space="preserve"> à fiscalité propre</t>
    </r>
  </si>
  <si>
    <t>Taux de féminisation moyen : 61,2</t>
  </si>
  <si>
    <r>
      <t>Inscrits</t>
    </r>
    <r>
      <rPr>
        <vertAlign val="superscript"/>
        <sz val="10"/>
        <color theme="1"/>
        <rFont val="Arial"/>
        <family val="2"/>
      </rPr>
      <t>(a)</t>
    </r>
  </si>
  <si>
    <r>
      <t>Suffrages exprimés</t>
    </r>
    <r>
      <rPr>
        <vertAlign val="superscript"/>
        <sz val="10"/>
        <color theme="1"/>
        <rFont val="Arial"/>
        <family val="2"/>
      </rPr>
      <t>(b)</t>
    </r>
  </si>
  <si>
    <r>
      <t xml:space="preserve">         dont</t>
    </r>
    <r>
      <rPr>
        <vertAlign val="superscript"/>
        <sz val="10"/>
        <color theme="1"/>
        <rFont val="Arial"/>
        <family val="2"/>
      </rPr>
      <t>(c)</t>
    </r>
    <r>
      <rPr>
        <sz val="10"/>
        <color theme="1"/>
        <rFont val="Arial"/>
        <family val="2"/>
      </rPr>
      <t xml:space="preserve"> CFDT</t>
    </r>
  </si>
  <si>
    <r>
      <t xml:space="preserve">Taille de la collectivité   </t>
    </r>
    <r>
      <rPr>
        <b/>
        <sz val="8"/>
        <color rgb="FF002060"/>
        <rFont val="Arial"/>
        <family val="2"/>
      </rPr>
      <t>(en nombre d'agents en emploi principal hors contrats aidés)</t>
    </r>
    <r>
      <rPr>
        <b/>
        <vertAlign val="superscript"/>
        <sz val="8"/>
        <color rgb="FF002060"/>
        <rFont val="Arial"/>
        <family val="2"/>
      </rPr>
      <t xml:space="preserve"> </t>
    </r>
  </si>
  <si>
    <r>
      <t>Taille de la collectivité     (</t>
    </r>
    <r>
      <rPr>
        <b/>
        <sz val="8"/>
        <color rgb="FF002060"/>
        <rFont val="Arial"/>
        <family val="2"/>
      </rPr>
      <t>en nombre d'agents en emploi principal hors contrats aidés)</t>
    </r>
    <r>
      <rPr>
        <b/>
        <vertAlign val="superscript"/>
        <sz val="8"/>
        <color rgb="FF002060"/>
        <rFont val="Arial"/>
        <family val="2"/>
      </rPr>
      <t xml:space="preserve"> </t>
    </r>
  </si>
  <si>
    <t>Aucun agent</t>
  </si>
  <si>
    <r>
      <t xml:space="preserve">Taille de la collectivité </t>
    </r>
    <r>
      <rPr>
        <b/>
        <sz val="8"/>
        <color rgb="FF002060"/>
        <rFont val="Arial"/>
        <family val="2"/>
      </rPr>
      <t xml:space="preserve">  (en nombre d'agents en emploi principal hors contrats aidés)</t>
    </r>
    <r>
      <rPr>
        <b/>
        <vertAlign val="superscript"/>
        <sz val="8"/>
        <color rgb="FF002060"/>
        <rFont val="Arial"/>
        <family val="2"/>
      </rPr>
      <t xml:space="preserve"> </t>
    </r>
  </si>
  <si>
    <r>
      <t xml:space="preserve">8.7c L'emploi dans collectivités locales selon le nombre d'agents employés
</t>
    </r>
    <r>
      <rPr>
        <b/>
        <sz val="12"/>
        <rFont val="Arial"/>
        <family val="2"/>
      </rPr>
      <t/>
    </r>
  </si>
  <si>
    <r>
      <t xml:space="preserve">Taille de la collectivité
</t>
    </r>
    <r>
      <rPr>
        <b/>
        <sz val="8"/>
        <color rgb="FF002060"/>
        <rFont val="Arial"/>
        <family val="2"/>
      </rPr>
      <t>(en nombre d'agents en emploi principal hors contrat aidé)</t>
    </r>
  </si>
  <si>
    <t>(a) Collectivités locales employant au moins un agent en emploi principal hors contrats aidés.</t>
  </si>
  <si>
    <t>(a) Collectivités locales employant au moins un agent en emploi principal ou secondaire.</t>
  </si>
  <si>
    <t>Répartition des collectivités locales et des emplois selon la taille des collectivités, au 31 décembre 2019</t>
  </si>
  <si>
    <t>(a) Collectivités locales employant au moins un agent sur un emploi secondaire.</t>
  </si>
  <si>
    <t>(a) Collectivités locales employant au moins un agent en contrat aidé.</t>
  </si>
  <si>
    <t>Lecture : au 31 décembre 2019, les collectivités locales n'employant aucun agent en emploi principal hors contrat aidé, emploient 4 900 agents en emploi secondaire dont 800 de catégorie A.</t>
  </si>
  <si>
    <t>Lecture : au 31 décembre 2019, dans les collectivités locales employant entre 1 et 4 agents en emploi principal, hors contrat aidé, 38 900 agents de catégorie C sont en emploi principal (y compris contrat aidé). Parmi eux, 2 400 sont des bénéficiaires de contrats aidés.</t>
  </si>
  <si>
    <t>Lecture : au 31 décembre 2019, les 4 215 collectivités locales n'employant aucun agent en emploi principal, hors contrats aidés, emploient 4 900 agents en emploi secondaire. Parmi eux,  4 100 sont employés par des communes.</t>
  </si>
  <si>
    <t>Lecture : au 31 décembre 2019, les 334 collectivités locales employant au moins un contrat aidé et aucun agent en emploi principal (hors contrats aidés) emploient 1 000 bénéficiaires de contrats aidés. Parmi eux, 300 sont employés par des communes.</t>
  </si>
  <si>
    <t>Lecture : au 31 décembre 2019, les 16 665 collectivités locales employant entre 1 et 4 agents en emploi principal (hors contrats aidés) comptabilisent 36 500 agents en emploi principal hors contrats aidés. Parmi eux, 28 500 sont employés par des communes.</t>
  </si>
  <si>
    <t>Lecture : au 31 décembre 2019,  4 338 collectivités locales n'emploient aucun agent en emploi principal (hors contrat aidé). Ces collectivités comptent 5 900 agents qui sont en contrat aidé ou dont l'emploi est secondaire pour eux.</t>
  </si>
  <si>
    <r>
      <t>8-7a, 8-7b et 8-7c</t>
    </r>
    <r>
      <rPr>
        <sz val="12"/>
        <rFont val="Arial"/>
        <family val="2"/>
      </rPr>
      <t xml:space="preserve"> L'emploi dans collectivités locales selon le nombre d'agents employés</t>
    </r>
  </si>
  <si>
    <r>
      <t xml:space="preserve">8-9a et 8-9b </t>
    </r>
    <r>
      <rPr>
        <sz val="12"/>
        <rFont val="Arial"/>
        <family val="2"/>
      </rPr>
      <t>Les femmes dans les collectivités locales</t>
    </r>
  </si>
  <si>
    <r>
      <t xml:space="preserve">8-10 </t>
    </r>
    <r>
      <rPr>
        <sz val="12"/>
        <rFont val="Arial"/>
        <family val="2"/>
      </rPr>
      <t>Les mouvements de personnel dans les collectivités locales</t>
    </r>
  </si>
  <si>
    <t>8.10 Les mouvements de personnel dans les collectivités locales</t>
  </si>
  <si>
    <r>
      <t xml:space="preserve">8.9b Les femmes dans les collectivités locales
</t>
    </r>
    <r>
      <rPr>
        <b/>
        <sz val="12"/>
        <rFont val="Arial"/>
        <family val="2"/>
      </rPr>
      <t/>
    </r>
  </si>
  <si>
    <r>
      <t xml:space="preserve">8.9a Les femmes dans les collectivités locales
</t>
    </r>
    <r>
      <rPr>
        <b/>
        <sz val="12"/>
        <rFont val="Arial"/>
        <family val="2"/>
      </rPr>
      <t/>
    </r>
  </si>
  <si>
    <r>
      <t xml:space="preserve">8-3a et 8-3.b </t>
    </r>
    <r>
      <rPr>
        <sz val="12"/>
        <rFont val="Arial"/>
        <family val="2"/>
      </rPr>
      <t>Les effectifs et le volume de travail des collectivités locales par région</t>
    </r>
  </si>
  <si>
    <r>
      <t>8-8a, 8-8b et 8-8c</t>
    </r>
    <r>
      <rPr>
        <sz val="12"/>
        <rFont val="Arial"/>
        <family val="2"/>
      </rPr>
      <t xml:space="preserve"> L'emploi dans collectivités locales selon le nombre d'habitants  </t>
    </r>
  </si>
  <si>
    <t xml:space="preserve">8.8a L'emploi dans les collectivités locales selon le nombre d'habitants  
</t>
  </si>
  <si>
    <t xml:space="preserve">8.8b L'emploi dans collectivités locales selon le nombre d'habitants  
</t>
  </si>
  <si>
    <t xml:space="preserve">8.8c L'emploi dans collectivités locales selon le nombre d'habitants  
</t>
  </si>
  <si>
    <t>8.11 La fonction publique territoriale au sein de la fonction publique</t>
  </si>
  <si>
    <t>Lecture : au 31 décembre 2019, la filière administrative compte 431 600 agents fonctionnaires et contractuels confondus. En 2019, le volume de travail généré dans cette filière est celui de 411 400 agents en équivalent temps plein.</t>
  </si>
  <si>
    <t>(a) Collectivités locales employant au moins un agent en emploi principal, y compris les bénéficiaires de contrats aidés.</t>
  </si>
  <si>
    <t>Lecture : au 31 décembre 2019, les 18 302 communes de moins de 1 000 habitants employant au moins un agent en emploi principal comptent 68 300 agents en emploi principal. Le volume de travail  de ces collectivités est celui de 58 500 agents en équivalent temps plein.</t>
  </si>
  <si>
    <t>Lecture : au 31 décembre 2019, les collectivités de la région Auvergne-Rhône-Alpes comptent 221 000 agents en emploi principal. En 2019, le volume de travail généré par ces collectivités est celui de 202 300 agents en équivalent temps plein.</t>
  </si>
  <si>
    <t>Lecture : au 31 décembre 2019, les communes de la région Auvergne-Rhône-Alpes comptent 114 800 agents en emploi principal et leurs établissements communaux en dénombrent 14 400.</t>
  </si>
  <si>
    <t>Lecture : au 31 décembre 2019, les collectivités comptent 1 468 400 agents fonctionnaires. En 2019, le volume de travail généré par ces collectivités est celui de 1 392 100 agents en équivalent temps plein.</t>
  </si>
  <si>
    <t>Lecture : au 31 décembre 2019,  les 1 857 communes de moins de 100 habitants dans lesquelles au moins un agent travaille comptent 1 100 agents sur un emploi principal, dont 100 bénéficaires de contrats aidés.</t>
  </si>
  <si>
    <t>Lecture : au 31 décembre 2019,  les 36 établissements communaux dans lesquels au moins un agent travaille et se situant dans de communes de 200 à 499 habitants comptent 300 agents en emploi principal hors contrat aidé.</t>
  </si>
  <si>
    <t>Lecture : au 31 décembre 2019,  les 337 EPCI à fiscalité propre dans lesquels au moins un agent travaille et se situant dans une intercommunalité de 5 000 à 14 999 habitants comptent 15 800 emplois dont 500 sont des emplois principaux occupés par des bénéficiaires de contrats aidés.</t>
  </si>
  <si>
    <t>Lecture : au 31 décembre 2019,  les 2 793 groupements intercommunaux sans fiscalité propre dans lesquels au moins un agent travaille et se situant dans une intercommunalité de moins de 5 000 habitants comptent 12 600 agents en emploi principal (hors contrat aidé).</t>
  </si>
  <si>
    <t>Lecture : au 31 décembre 2019,  les 22 départements de moins de 300 000 habitants comptent 28 600 agents en emploi principal (hors contrat aidé).</t>
  </si>
  <si>
    <t>Lecture : au 31 décembre 2019,  les 25 SDIS implantés dans un département de moins de 300 000 habitants comptent 4 100 agents en emploi principal (hors contrat aidé).</t>
  </si>
  <si>
    <t>Lecture : au 31 décembre 2019,  les 24 Centre de gestion (ou CNFPT) implantés dans un département de moins de 300 000 habitants comptent 1 300 agents en emploi principal (hors contrat aidé).</t>
  </si>
  <si>
    <t>Lecture : au 31 décembre 2019,  les 5 régions comptant moins de 2 000 000 d'habitants comptent 15 500 agents en emploi principal (hors contrat aidé).</t>
  </si>
  <si>
    <t xml:space="preserve">Lecture : au 31 décembre 2019, dans les collectivités employant entre 1 et 4 agents en emploi principal hors contrats aidés, 60,7 % des emplois principaux sont occupés par des femmes.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</si>
</sst>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43" formatCode="_-* #,##0.00\ _€_-;\-* #,##0.00\ _€_-;_-* &quot;-&quot;??\ _€_-;_-@_-"/>
    <numFmt numFmtId="164" formatCode="0.0"/>
    <numFmt numFmtId="165" formatCode="_-* #,##0.0\ _€_-;\-* #,##0.0\ _€_-;_-* &quot;-&quot;??\ _€_-;_-@_-"/>
    <numFmt numFmtId="166" formatCode="0.0%"/>
    <numFmt numFmtId="167" formatCode="\+0.0%;\-0.0%"/>
    <numFmt numFmtId="168" formatCode="_-* #,##0\ _€_-;\-* #,##0\ _€_-;_-* &quot;-&quot;??\ _€_-;_-@_-"/>
    <numFmt numFmtId="169" formatCode="#,##0.0_ ;\-#,##0.0\ "/>
    <numFmt numFmtId="170" formatCode="\+0.0;\-0.0"/>
    <numFmt numFmtId="171" formatCode="#,##0_ ;\-#,##0\ "/>
    <numFmt numFmtId="172" formatCode="#,##0.0"/>
    <numFmt numFmtId="173" formatCode="_-* #,##0.0\ _€_-;\-* #,##0.0\ _€_-;_-* &quot;-&quot;?\ _€_-;_-@_-"/>
  </numFmts>
  <fonts count="224">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1"/>
      <color indexed="8"/>
      <name val="Calibri"/>
      <family val="2"/>
    </font>
    <font>
      <b/>
      <sz val="18"/>
      <name val="Arial"/>
      <family val="2"/>
    </font>
    <font>
      <b/>
      <sz val="12"/>
      <color indexed="8"/>
      <name val="Arial"/>
      <family val="2"/>
    </font>
    <font>
      <sz val="8"/>
      <color indexed="62"/>
      <name val="ARIALNARROW"/>
    </font>
    <font>
      <i/>
      <sz val="10"/>
      <name val="Arial"/>
      <family val="2"/>
    </font>
    <font>
      <b/>
      <sz val="10"/>
      <name val="Arial"/>
      <family val="2"/>
    </font>
    <font>
      <b/>
      <sz val="9"/>
      <name val="Arial"/>
      <family val="2"/>
    </font>
    <font>
      <sz val="9"/>
      <name val="Arial"/>
      <family val="2"/>
    </font>
    <font>
      <i/>
      <sz val="8"/>
      <color indexed="8"/>
      <name val="Arial"/>
      <family val="2"/>
    </font>
    <font>
      <sz val="8"/>
      <color indexed="10"/>
      <name val="Arial"/>
      <family val="2"/>
    </font>
    <font>
      <sz val="8"/>
      <name val="Arial"/>
      <family val="2"/>
    </font>
    <font>
      <i/>
      <sz val="8"/>
      <name val="Arial"/>
      <family val="2"/>
    </font>
    <font>
      <b/>
      <sz val="10"/>
      <name val="ARIALNARROW"/>
    </font>
    <font>
      <sz val="10"/>
      <color indexed="8"/>
      <name val="ARIALNARROW"/>
    </font>
    <font>
      <b/>
      <sz val="11"/>
      <color theme="1"/>
      <name val="Calibri"/>
      <family val="2"/>
      <scheme val="minor"/>
    </font>
    <font>
      <b/>
      <sz val="14"/>
      <color indexed="8"/>
      <name val="Arial"/>
      <family val="2"/>
    </font>
    <font>
      <b/>
      <sz val="12"/>
      <name val="Arial, Helvetica, sans-serif"/>
    </font>
    <font>
      <sz val="10"/>
      <name val="ARIALNARROW"/>
    </font>
    <font>
      <sz val="10"/>
      <color indexed="8"/>
      <name val="Calibri"/>
      <family val="2"/>
    </font>
    <font>
      <b/>
      <vertAlign val="superscript"/>
      <sz val="10"/>
      <name val="ARIALNARROW"/>
    </font>
    <font>
      <sz val="8"/>
      <color indexed="8"/>
      <name val="Calibri"/>
      <family val="2"/>
    </font>
    <font>
      <vertAlign val="superscript"/>
      <sz val="10"/>
      <name val="ARIALNARROW"/>
    </font>
    <font>
      <i/>
      <sz val="8"/>
      <color indexed="8"/>
      <name val="Calibri"/>
      <family val="2"/>
    </font>
    <font>
      <i/>
      <sz val="11"/>
      <color indexed="8"/>
      <name val="Calibri"/>
      <family val="2"/>
    </font>
    <font>
      <sz val="9"/>
      <color indexed="8"/>
      <name val="Arial"/>
      <family val="2"/>
    </font>
    <font>
      <b/>
      <sz val="12"/>
      <name val="Arial"/>
      <family val="2"/>
    </font>
    <font>
      <b/>
      <sz val="11"/>
      <color indexed="8"/>
      <name val="Arial"/>
      <family val="2"/>
    </font>
    <font>
      <sz val="8"/>
      <color indexed="8"/>
      <name val="Arial"/>
      <family val="2"/>
    </font>
    <font>
      <b/>
      <sz val="10"/>
      <color indexed="8"/>
      <name val="Arial"/>
      <family val="2"/>
    </font>
    <font>
      <b/>
      <sz val="8"/>
      <color rgb="FF0000FF"/>
      <name val="Arial"/>
      <family val="2"/>
    </font>
    <font>
      <b/>
      <sz val="10"/>
      <name val="Arial Narrow"/>
      <family val="2"/>
    </font>
    <font>
      <sz val="10"/>
      <name val="Calibri"/>
      <family val="2"/>
    </font>
    <font>
      <b/>
      <sz val="8"/>
      <color indexed="62"/>
      <name val="ARIALNARROW"/>
    </font>
    <font>
      <b/>
      <sz val="12"/>
      <color rgb="FF000000"/>
      <name val="Arial"/>
      <family val="2"/>
    </font>
    <font>
      <b/>
      <vertAlign val="superscript"/>
      <sz val="9"/>
      <name val="Arial"/>
      <family val="2"/>
    </font>
    <font>
      <sz val="8"/>
      <color rgb="FF0000FF"/>
      <name val="Calibri"/>
      <family val="2"/>
    </font>
    <font>
      <sz val="8"/>
      <color theme="1"/>
      <name val="ARIALNARROW"/>
    </font>
    <font>
      <sz val="8"/>
      <color theme="1"/>
      <name val="Arial"/>
      <family val="2"/>
    </font>
    <font>
      <i/>
      <sz val="8"/>
      <color theme="1"/>
      <name val="Arial"/>
      <family val="2"/>
    </font>
    <font>
      <b/>
      <i/>
      <sz val="8"/>
      <name val="Arial"/>
      <family val="2"/>
    </font>
    <font>
      <b/>
      <sz val="8"/>
      <name val="Arial"/>
      <family val="2"/>
    </font>
    <font>
      <b/>
      <sz val="8"/>
      <color indexed="8"/>
      <name val="Arial"/>
      <family val="2"/>
    </font>
    <font>
      <sz val="8"/>
      <color rgb="FF002288"/>
      <name val="ARIALNARROW"/>
    </font>
    <font>
      <i/>
      <sz val="10"/>
      <color indexed="8"/>
      <name val="Arial"/>
      <family val="2"/>
    </font>
    <font>
      <vertAlign val="superscript"/>
      <sz val="11"/>
      <color indexed="8"/>
      <name val="Arial"/>
      <family val="2"/>
    </font>
    <font>
      <sz val="9"/>
      <color rgb="FF000000"/>
      <name val="Arial"/>
      <family val="2"/>
    </font>
    <font>
      <b/>
      <sz val="9"/>
      <color rgb="FF000000"/>
      <name val="Arial"/>
      <family val="2"/>
    </font>
    <font>
      <b/>
      <sz val="9"/>
      <color indexed="8"/>
      <name val="Arial"/>
      <family val="2"/>
    </font>
    <font>
      <b/>
      <sz val="8"/>
      <name val="Arial Narrow"/>
      <family val="2"/>
    </font>
    <font>
      <b/>
      <i/>
      <sz val="8"/>
      <name val="Arial Narrow"/>
      <family val="2"/>
    </font>
    <font>
      <i/>
      <sz val="8"/>
      <name val="Arial Narrow"/>
      <family val="2"/>
    </font>
    <font>
      <i/>
      <sz val="8"/>
      <color indexed="8"/>
      <name val="Arial Narrow"/>
      <family val="2"/>
    </font>
    <font>
      <sz val="10"/>
      <color theme="1"/>
      <name val="Arialnarrow"/>
    </font>
    <font>
      <b/>
      <sz val="10"/>
      <color theme="1"/>
      <name val="Arialnarrow"/>
    </font>
    <font>
      <b/>
      <sz val="11"/>
      <color rgb="FF000000"/>
      <name val="Arial"/>
      <family val="2"/>
    </font>
    <font>
      <sz val="8"/>
      <name val="Calibri"/>
      <family val="2"/>
    </font>
    <font>
      <b/>
      <sz val="36"/>
      <name val="Arial"/>
      <family val="2"/>
    </font>
    <font>
      <sz val="24"/>
      <name val="Arial"/>
      <family val="2"/>
    </font>
    <font>
      <b/>
      <sz val="24"/>
      <name val="Arial"/>
      <family val="2"/>
    </font>
    <font>
      <sz val="12"/>
      <name val="Arial"/>
      <family val="2"/>
    </font>
    <font>
      <vertAlign val="superscript"/>
      <sz val="11"/>
      <name val="Arial"/>
      <family val="2"/>
    </font>
    <font>
      <vertAlign val="superscript"/>
      <sz val="10"/>
      <name val="Arial"/>
      <family val="2"/>
    </font>
    <font>
      <sz val="9"/>
      <color theme="1"/>
      <name val="Calibri"/>
      <family val="2"/>
      <scheme val="minor"/>
    </font>
    <font>
      <sz val="11"/>
      <color rgb="FF000000"/>
      <name val="Calibri"/>
      <family val="2"/>
      <scheme val="minor"/>
    </font>
    <font>
      <b/>
      <i/>
      <sz val="9"/>
      <color indexed="8"/>
      <name val="Arial"/>
      <family val="2"/>
    </font>
    <font>
      <b/>
      <sz val="10"/>
      <color indexed="8"/>
      <name val="ARIALNARROW"/>
    </font>
    <font>
      <b/>
      <sz val="11"/>
      <color indexed="8"/>
      <name val="Calibri"/>
      <family val="2"/>
    </font>
    <font>
      <b/>
      <sz val="10"/>
      <color theme="3" tint="-0.249977111117893"/>
      <name val="Arial"/>
      <family val="2"/>
    </font>
    <font>
      <b/>
      <sz val="10"/>
      <color theme="3" tint="-0.249977111117893"/>
      <name val="ARIALNARROW"/>
    </font>
    <font>
      <b/>
      <sz val="11"/>
      <color rgb="FFFF0000"/>
      <name val="Calibri"/>
      <family val="2"/>
    </font>
    <font>
      <b/>
      <sz val="11"/>
      <color rgb="FFFF0000"/>
      <name val="Calibri"/>
      <family val="2"/>
      <scheme val="minor"/>
    </font>
    <font>
      <sz val="11"/>
      <color rgb="FFFF0000"/>
      <name val="Calibri"/>
      <family val="2"/>
      <scheme val="minor"/>
    </font>
    <font>
      <sz val="11"/>
      <color rgb="FFFF0000"/>
      <name val="Calibri"/>
      <family val="2"/>
    </font>
    <font>
      <sz val="11"/>
      <color rgb="FF00B050"/>
      <name val="Calibri"/>
      <family val="2"/>
    </font>
    <font>
      <sz val="9"/>
      <color indexed="81"/>
      <name val="Tahoma"/>
      <family val="2"/>
    </font>
    <font>
      <b/>
      <sz val="9"/>
      <color indexed="81"/>
      <name val="Tahoma"/>
      <family val="2"/>
    </font>
    <font>
      <sz val="11"/>
      <color theme="9"/>
      <name val="Calibri"/>
      <family val="2"/>
    </font>
    <font>
      <b/>
      <sz val="11"/>
      <color theme="9"/>
      <name val="Calibri"/>
      <family val="2"/>
    </font>
    <font>
      <b/>
      <sz val="10"/>
      <color theme="9"/>
      <name val="ARIALNARROW"/>
    </font>
    <font>
      <b/>
      <sz val="9"/>
      <color theme="9"/>
      <name val="Arial"/>
      <family val="2"/>
    </font>
    <font>
      <i/>
      <sz val="10"/>
      <color theme="9" tint="-0.249977111117893"/>
      <name val="Arial"/>
      <family val="2"/>
    </font>
    <font>
      <b/>
      <sz val="12"/>
      <color theme="9"/>
      <name val="Arial"/>
      <family val="2"/>
    </font>
    <font>
      <i/>
      <sz val="8"/>
      <color theme="9"/>
      <name val="Arial"/>
      <family val="2"/>
    </font>
    <font>
      <b/>
      <sz val="10"/>
      <color rgb="FF002060"/>
      <name val="ARIALNARROW"/>
    </font>
    <font>
      <b/>
      <sz val="10"/>
      <color rgb="FF002060"/>
      <name val="Arial"/>
      <family val="2"/>
    </font>
    <font>
      <sz val="9"/>
      <color theme="9"/>
      <name val="Arial"/>
      <family val="2"/>
    </font>
    <font>
      <b/>
      <sz val="9"/>
      <color theme="9"/>
      <name val="Calibri"/>
      <family val="2"/>
      <scheme val="minor"/>
    </font>
    <font>
      <b/>
      <sz val="12"/>
      <color theme="9"/>
      <name val="Arial, Helvetica, sans-serif"/>
    </font>
    <font>
      <b/>
      <vertAlign val="superscript"/>
      <sz val="10"/>
      <name val="Arial"/>
      <family val="2"/>
    </font>
    <font>
      <sz val="10"/>
      <color indexed="8"/>
      <name val="Arial"/>
      <family val="2"/>
    </font>
    <font>
      <b/>
      <sz val="10"/>
      <color theme="3"/>
      <name val="Arial"/>
      <family val="2"/>
    </font>
    <font>
      <i/>
      <sz val="8"/>
      <name val="Calibri"/>
      <family val="2"/>
    </font>
    <font>
      <i/>
      <sz val="9"/>
      <color indexed="8"/>
      <name val="Arial"/>
      <family val="2"/>
    </font>
    <font>
      <b/>
      <sz val="11"/>
      <color rgb="FFFF0000"/>
      <name val="Arial"/>
      <family val="2"/>
    </font>
    <font>
      <sz val="9"/>
      <color indexed="8"/>
      <name val="Calibri"/>
      <family val="2"/>
    </font>
    <font>
      <b/>
      <sz val="9"/>
      <color theme="1"/>
      <name val="Arial"/>
      <family val="2"/>
    </font>
    <font>
      <b/>
      <sz val="8"/>
      <color indexed="8"/>
      <name val="Calibri"/>
      <family val="2"/>
    </font>
    <font>
      <b/>
      <sz val="9"/>
      <color theme="4" tint="-0.499984740745262"/>
      <name val="Arial"/>
      <family val="2"/>
    </font>
    <font>
      <i/>
      <sz val="10"/>
      <name val="Arial, Helvetica, sans-serif"/>
    </font>
    <font>
      <b/>
      <sz val="12"/>
      <color rgb="FFFF0000"/>
      <name val="Arial, Helvetica, sans-serif"/>
    </font>
    <font>
      <b/>
      <sz val="9"/>
      <color rgb="FF002060"/>
      <name val="Arial"/>
      <family val="2"/>
    </font>
    <font>
      <b/>
      <sz val="11"/>
      <color rgb="FF002060"/>
      <name val="Arial"/>
      <family val="2"/>
    </font>
    <font>
      <b/>
      <vertAlign val="superscript"/>
      <sz val="10"/>
      <color rgb="FF002060"/>
      <name val="Arial"/>
      <family val="2"/>
    </font>
    <font>
      <b/>
      <sz val="9"/>
      <color rgb="FF002060"/>
      <name val="Calibri"/>
      <family val="2"/>
    </font>
    <font>
      <b/>
      <vertAlign val="superscript"/>
      <sz val="9"/>
      <color rgb="FF002060"/>
      <name val="Arial"/>
      <family val="2"/>
    </font>
    <font>
      <b/>
      <sz val="12"/>
      <name val="Calibri"/>
      <family val="2"/>
    </font>
    <font>
      <b/>
      <vertAlign val="superscript"/>
      <sz val="12"/>
      <name val="Arial, Helvetica, sans-serif"/>
    </font>
    <font>
      <b/>
      <vertAlign val="superscript"/>
      <sz val="12"/>
      <name val="Arial"/>
      <family val="2"/>
    </font>
    <font>
      <b/>
      <sz val="10"/>
      <color theme="1"/>
      <name val="Arial"/>
      <family val="2"/>
    </font>
    <font>
      <vertAlign val="superscript"/>
      <sz val="9"/>
      <name val="Arial"/>
      <family val="2"/>
    </font>
    <font>
      <i/>
      <sz val="8"/>
      <color theme="3"/>
      <name val="Arial"/>
      <family val="2"/>
    </font>
    <font>
      <sz val="8"/>
      <color theme="3"/>
      <name val="Arial"/>
      <family val="2"/>
    </font>
    <font>
      <sz val="11"/>
      <color theme="3"/>
      <name val="Calibri"/>
      <family val="2"/>
    </font>
    <font>
      <i/>
      <sz val="8"/>
      <color rgb="FF002060"/>
      <name val="Arial"/>
      <family val="2"/>
    </font>
    <font>
      <sz val="9"/>
      <color rgb="FF002060"/>
      <name val="Arial"/>
      <family val="2"/>
    </font>
    <font>
      <b/>
      <sz val="14"/>
      <color rgb="FF002060"/>
      <name val="Arial"/>
      <family val="2"/>
    </font>
    <font>
      <sz val="11"/>
      <color rgb="FF002060"/>
      <name val="Calibri"/>
      <family val="2"/>
    </font>
    <font>
      <sz val="10"/>
      <color rgb="FF002060"/>
      <name val="ARIALNARROW"/>
    </font>
    <font>
      <sz val="11"/>
      <name val="Arial"/>
      <family val="2"/>
    </font>
    <font>
      <b/>
      <sz val="8"/>
      <color rgb="FF002060"/>
      <name val="Arial"/>
      <family val="2"/>
    </font>
    <font>
      <b/>
      <sz val="8"/>
      <color rgb="FF002060"/>
      <name val="Calibri"/>
      <family val="2"/>
    </font>
    <font>
      <sz val="8"/>
      <color rgb="FF002060"/>
      <name val="Arial"/>
      <family val="2"/>
    </font>
    <font>
      <sz val="8"/>
      <color rgb="FF002060"/>
      <name val="Calibri"/>
      <family val="2"/>
    </font>
    <font>
      <b/>
      <sz val="10"/>
      <color rgb="FFFF0000"/>
      <name val="Arial"/>
      <family val="2"/>
    </font>
    <font>
      <i/>
      <sz val="9"/>
      <color rgb="FF002060"/>
      <name val="Arial"/>
      <family val="2"/>
    </font>
    <font>
      <b/>
      <vertAlign val="superscript"/>
      <sz val="11"/>
      <color rgb="FF002060"/>
      <name val="Arial"/>
      <family val="2"/>
    </font>
    <font>
      <vertAlign val="superscript"/>
      <sz val="9"/>
      <color indexed="8"/>
      <name val="Arial"/>
      <family val="2"/>
    </font>
    <font>
      <sz val="10"/>
      <color rgb="FFFF0000"/>
      <name val="Arial"/>
      <family val="2"/>
    </font>
    <font>
      <b/>
      <vertAlign val="superscript"/>
      <sz val="9"/>
      <color theme="4" tint="-0.499984740745262"/>
      <name val="Arial"/>
      <family val="2"/>
    </font>
    <font>
      <sz val="10"/>
      <color theme="3"/>
      <name val="Arial"/>
      <family val="2"/>
    </font>
    <font>
      <b/>
      <sz val="9"/>
      <name val="ARIALNARROW"/>
    </font>
    <font>
      <sz val="9"/>
      <name val="ARIALNARROW"/>
    </font>
    <font>
      <b/>
      <sz val="11"/>
      <name val="Calibri"/>
      <family val="2"/>
    </font>
    <font>
      <b/>
      <vertAlign val="superscript"/>
      <sz val="8"/>
      <color rgb="FF002060"/>
      <name val="Arial"/>
      <family val="2"/>
    </font>
    <font>
      <b/>
      <sz val="10"/>
      <color indexed="8"/>
      <name val="Calibri"/>
      <family val="2"/>
    </font>
    <font>
      <vertAlign val="superscript"/>
      <sz val="8"/>
      <color rgb="FF002060"/>
      <name val="Arial"/>
      <family val="2"/>
    </font>
    <font>
      <b/>
      <sz val="8"/>
      <name val="ARIALNARROW"/>
    </font>
    <font>
      <sz val="8"/>
      <name val="ARIALNARROW"/>
    </font>
    <font>
      <b/>
      <i/>
      <sz val="10"/>
      <name val="Arial"/>
      <family val="2"/>
    </font>
    <font>
      <b/>
      <i/>
      <sz val="10"/>
      <color indexed="8"/>
      <name val="Arial"/>
      <family val="2"/>
    </font>
    <font>
      <b/>
      <sz val="10"/>
      <color indexed="62"/>
      <name val="ARIALNARROW"/>
    </font>
    <font>
      <b/>
      <sz val="10"/>
      <color indexed="62"/>
      <name val="Arial"/>
      <family val="2"/>
    </font>
    <font>
      <i/>
      <vertAlign val="superscript"/>
      <sz val="9"/>
      <color rgb="FF002060"/>
      <name val="Arial"/>
      <family val="2"/>
    </font>
    <font>
      <sz val="10"/>
      <color theme="1"/>
      <name val="Arial"/>
      <family val="2"/>
    </font>
    <font>
      <sz val="9"/>
      <color theme="1"/>
      <name val="Arial"/>
      <family val="2"/>
    </font>
    <font>
      <b/>
      <sz val="28"/>
      <color theme="1"/>
      <name val="Arial Black"/>
      <family val="2"/>
    </font>
    <font>
      <sz val="11"/>
      <color theme="1"/>
      <name val="Arial"/>
      <family val="2"/>
    </font>
    <font>
      <vertAlign val="superscript"/>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9"/>
      <color indexed="8"/>
      <name val="Calibri"/>
      <family val="2"/>
    </font>
    <font>
      <b/>
      <i/>
      <sz val="8"/>
      <color theme="1"/>
      <name val="Arial"/>
      <family val="2"/>
    </font>
    <font>
      <b/>
      <sz val="10"/>
      <color theme="3"/>
      <name val="ARIALNARROW"/>
    </font>
    <font>
      <b/>
      <sz val="18"/>
      <color theme="3"/>
      <name val="Cambria"/>
      <family val="2"/>
      <scheme val="major"/>
    </font>
    <font>
      <u/>
      <sz val="10"/>
      <name val="Arial"/>
      <family val="2"/>
    </font>
    <font>
      <b/>
      <sz val="8"/>
      <name val="Tms Rmn"/>
    </font>
    <font>
      <sz val="10"/>
      <name val="Times New Roman"/>
      <family val="1"/>
    </font>
    <font>
      <sz val="6"/>
      <name val="Tms Rmn"/>
    </font>
    <font>
      <i/>
      <sz val="8"/>
      <name val="Tms Rmn"/>
    </font>
    <font>
      <sz val="8"/>
      <name val="Tms Rmn"/>
    </font>
    <font>
      <b/>
      <sz val="10"/>
      <name val="Times New Roman"/>
      <family val="1"/>
    </font>
    <font>
      <b/>
      <sz val="9"/>
      <color theme="3"/>
      <name val="Arial"/>
      <family val="2"/>
    </font>
    <font>
      <b/>
      <sz val="12"/>
      <color theme="1"/>
      <name val="Arial"/>
      <family val="2"/>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4"/>
      <color theme="3"/>
      <name val="Arial"/>
      <family val="2"/>
    </font>
    <font>
      <b/>
      <sz val="12"/>
      <color rgb="FF002060"/>
      <name val="Arial"/>
      <family val="2"/>
    </font>
    <font>
      <sz val="10"/>
      <color rgb="FF002060"/>
      <name val="Arial"/>
      <family val="2"/>
    </font>
    <font>
      <b/>
      <sz val="14"/>
      <color theme="9"/>
      <name val="Calibri"/>
      <family val="2"/>
      <scheme val="minor"/>
    </font>
    <font>
      <b/>
      <sz val="9"/>
      <color indexed="62"/>
      <name val="ARIALNARROW"/>
    </font>
    <font>
      <b/>
      <i/>
      <sz val="9"/>
      <name val="Arial"/>
      <family val="2"/>
    </font>
    <font>
      <i/>
      <sz val="9"/>
      <color theme="3"/>
      <name val="Arial"/>
      <family val="2"/>
    </font>
    <font>
      <sz val="9"/>
      <color theme="3"/>
      <name val="Arial"/>
      <family val="2"/>
    </font>
    <font>
      <sz val="9"/>
      <color rgb="FF002060"/>
      <name val="Calibri"/>
      <family val="2"/>
    </font>
    <font>
      <i/>
      <sz val="9"/>
      <name val="Arial"/>
      <family val="2"/>
    </font>
    <font>
      <i/>
      <sz val="9"/>
      <color indexed="8"/>
      <name val="Calibri"/>
      <family val="2"/>
    </font>
    <font>
      <b/>
      <i/>
      <sz val="9"/>
      <color rgb="FF002060"/>
      <name val="Arial"/>
      <family val="2"/>
    </font>
    <font>
      <sz val="9"/>
      <color rgb="FF0000FF"/>
      <name val="Arial"/>
      <family val="2"/>
    </font>
    <font>
      <i/>
      <sz val="9"/>
      <color theme="1"/>
      <name val="Arial"/>
      <family val="2"/>
    </font>
    <font>
      <b/>
      <sz val="9"/>
      <color rgb="FF002060"/>
      <name val="ARIALNARROW"/>
    </font>
    <font>
      <b/>
      <i/>
      <sz val="9"/>
      <color rgb="FF002060"/>
      <name val="Calibri"/>
      <family val="2"/>
    </font>
    <font>
      <sz val="9"/>
      <color rgb="FF002060"/>
      <name val="ARIALNARROW"/>
    </font>
    <font>
      <i/>
      <sz val="9"/>
      <color rgb="FF002060"/>
      <name val="Calibri"/>
      <family val="2"/>
    </font>
    <font>
      <b/>
      <sz val="9"/>
      <color indexed="8"/>
      <name val="ARIALNARROW"/>
    </font>
    <font>
      <b/>
      <sz val="9"/>
      <color theme="1"/>
      <name val="Arialnarrow"/>
    </font>
    <font>
      <i/>
      <sz val="9"/>
      <color rgb="FF000000"/>
      <name val="Arial"/>
      <family val="2"/>
    </font>
    <font>
      <sz val="10"/>
      <color theme="3"/>
      <name val="Arialnarrow"/>
    </font>
    <font>
      <i/>
      <vertAlign val="superscript"/>
      <sz val="10"/>
      <color indexed="8"/>
      <name val="Arial"/>
      <family val="2"/>
    </font>
    <font>
      <b/>
      <sz val="8"/>
      <color theme="4" tint="-0.499984740745262"/>
      <name val="Arial"/>
      <family val="2"/>
    </font>
    <font>
      <b/>
      <sz val="11"/>
      <color theme="1"/>
      <name val="Arial"/>
      <family val="2"/>
    </font>
    <font>
      <b/>
      <sz val="22"/>
      <name val="Arial"/>
      <family val="2"/>
    </font>
  </fonts>
  <fills count="5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06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123">
    <border>
      <left/>
      <right/>
      <top/>
      <bottom/>
      <diagonal/>
    </border>
    <border>
      <left/>
      <right/>
      <top style="thin">
        <color indexed="64"/>
      </top>
      <bottom style="thin">
        <color indexed="64"/>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right style="thin">
        <color indexed="64"/>
      </right>
      <top style="thin">
        <color auto="1"/>
      </top>
      <bottom/>
      <diagonal/>
    </border>
    <border>
      <left/>
      <right/>
      <top/>
      <bottom style="thin">
        <color theme="3"/>
      </bottom>
      <diagonal/>
    </border>
    <border>
      <left/>
      <right/>
      <top style="thin">
        <color theme="3"/>
      </top>
      <bottom style="thin">
        <color theme="3"/>
      </bottom>
      <diagonal/>
    </border>
    <border>
      <left/>
      <right style="thin">
        <color theme="3"/>
      </right>
      <top/>
      <bottom style="thin">
        <color theme="3"/>
      </bottom>
      <diagonal/>
    </border>
    <border>
      <left/>
      <right style="thin">
        <color theme="3"/>
      </right>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theme="3"/>
      </left>
      <right/>
      <top/>
      <bottom style="thin">
        <color theme="3"/>
      </bottom>
      <diagonal/>
    </border>
    <border>
      <left/>
      <right/>
      <top style="thin">
        <color theme="3"/>
      </top>
      <bottom/>
      <diagonal/>
    </border>
    <border>
      <left style="thin">
        <color theme="3"/>
      </left>
      <right/>
      <top/>
      <bottom/>
      <diagonal/>
    </border>
    <border>
      <left/>
      <right/>
      <top/>
      <bottom style="thin">
        <color rgb="FF002060"/>
      </bottom>
      <diagonal/>
    </border>
    <border>
      <left/>
      <right style="thin">
        <color rgb="FF002060"/>
      </right>
      <top/>
      <bottom/>
      <diagonal/>
    </border>
    <border>
      <left/>
      <right style="thin">
        <color rgb="FF002060"/>
      </right>
      <top style="thin">
        <color theme="3"/>
      </top>
      <bottom style="thin">
        <color theme="3"/>
      </bottom>
      <diagonal/>
    </border>
    <border>
      <left/>
      <right style="thin">
        <color rgb="FF002060"/>
      </right>
      <top/>
      <bottom style="thin">
        <color theme="3"/>
      </bottom>
      <diagonal/>
    </border>
    <border>
      <left/>
      <right style="thin">
        <color rgb="FF002060"/>
      </right>
      <top style="thin">
        <color theme="3"/>
      </top>
      <bottom/>
      <diagonal/>
    </border>
    <border>
      <left/>
      <right style="thin">
        <color rgb="FF002060"/>
      </right>
      <top/>
      <bottom style="thin">
        <color rgb="FF002060"/>
      </bottom>
      <diagonal/>
    </border>
    <border>
      <left style="thin">
        <color rgb="FF002060"/>
      </left>
      <right/>
      <top/>
      <bottom style="thin">
        <color rgb="FF002060"/>
      </bottom>
      <diagonal/>
    </border>
    <border>
      <left/>
      <right/>
      <top style="thin">
        <color rgb="FF002060"/>
      </top>
      <bottom style="thin">
        <color rgb="FF002060"/>
      </bottom>
      <diagonal/>
    </border>
    <border>
      <left/>
      <right/>
      <top style="thin">
        <color rgb="FF002060"/>
      </top>
      <bottom/>
      <diagonal/>
    </border>
    <border>
      <left style="thin">
        <color rgb="FF002060"/>
      </left>
      <right/>
      <top style="thin">
        <color rgb="FF002060"/>
      </top>
      <bottom style="thin">
        <color rgb="FF002060"/>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theme="3"/>
      </right>
      <top style="thin">
        <color theme="3"/>
      </top>
      <bottom/>
      <diagonal/>
    </border>
    <border>
      <left/>
      <right style="thin">
        <color theme="3"/>
      </right>
      <top/>
      <bottom style="thin">
        <color rgb="FF002060"/>
      </bottom>
      <diagonal/>
    </border>
    <border>
      <left style="thin">
        <color theme="3"/>
      </left>
      <right/>
      <top/>
      <bottom style="thin">
        <color rgb="FF002060"/>
      </bottom>
      <diagonal/>
    </border>
    <border>
      <left/>
      <right style="thin">
        <color rgb="FF002060"/>
      </right>
      <top style="thin">
        <color rgb="FF002060"/>
      </top>
      <bottom style="thin">
        <color rgb="FF002060"/>
      </bottom>
      <diagonal/>
    </border>
    <border>
      <left/>
      <right style="thin">
        <color rgb="FF002060"/>
      </right>
      <top style="thin">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diagonal/>
    </border>
    <border>
      <left style="thin">
        <color rgb="FF002060"/>
      </left>
      <right/>
      <top/>
      <bottom/>
      <diagonal/>
    </border>
    <border>
      <left style="thin">
        <color theme="3"/>
      </left>
      <right/>
      <top style="thin">
        <color theme="3"/>
      </top>
      <bottom/>
      <diagonal/>
    </border>
    <border>
      <left style="thin">
        <color rgb="FF002060"/>
      </left>
      <right style="thin">
        <color rgb="FF002060"/>
      </right>
      <top style="thin">
        <color rgb="FF002060"/>
      </top>
      <bottom style="thin">
        <color rgb="FF002060"/>
      </bottom>
      <diagonal/>
    </border>
    <border>
      <left style="thin">
        <color rgb="FF002060"/>
      </left>
      <right style="thin">
        <color theme="3"/>
      </right>
      <top style="thin">
        <color rgb="FF002060"/>
      </top>
      <bottom style="thin">
        <color rgb="FF002060"/>
      </bottom>
      <diagonal/>
    </border>
    <border>
      <left style="thin">
        <color rgb="FF002060"/>
      </left>
      <right style="thin">
        <color theme="3"/>
      </right>
      <top style="thin">
        <color rgb="FF002060"/>
      </top>
      <bottom/>
      <diagonal/>
    </border>
    <border>
      <left style="thin">
        <color rgb="FF002060"/>
      </left>
      <right style="thin">
        <color theme="3"/>
      </right>
      <top/>
      <bottom/>
      <diagonal/>
    </border>
    <border>
      <left style="thin">
        <color rgb="FF002060"/>
      </left>
      <right style="thin">
        <color theme="3"/>
      </right>
      <top/>
      <bottom style="thin">
        <color rgb="FF002060"/>
      </bottom>
      <diagonal/>
    </border>
    <border>
      <left style="thin">
        <color theme="3"/>
      </left>
      <right style="thin">
        <color theme="3"/>
      </right>
      <top/>
      <bottom/>
      <diagonal/>
    </border>
    <border>
      <left/>
      <right style="thin">
        <color theme="3"/>
      </right>
      <top style="thin">
        <color rgb="FF002060"/>
      </top>
      <bottom style="thin">
        <color rgb="FF002060"/>
      </bottom>
      <diagonal/>
    </border>
    <border>
      <left/>
      <right style="thin">
        <color theme="3"/>
      </right>
      <top style="thin">
        <color rgb="FF002060"/>
      </top>
      <bottom/>
      <diagonal/>
    </border>
    <border>
      <left style="thin">
        <color theme="3"/>
      </left>
      <right style="thin">
        <color theme="3"/>
      </right>
      <top style="thin">
        <color rgb="FF002060"/>
      </top>
      <bottom/>
      <diagonal/>
    </border>
    <border>
      <left style="thin">
        <color theme="3"/>
      </left>
      <right style="thin">
        <color theme="3"/>
      </right>
      <top/>
      <bottom style="thin">
        <color rgb="FF00206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auto="1"/>
      </bottom>
      <diagonal/>
    </border>
    <border>
      <left style="medium">
        <color indexed="64"/>
      </left>
      <right style="thin">
        <color auto="1"/>
      </right>
      <top/>
      <bottom/>
      <diagonal/>
    </border>
    <border>
      <left style="thin">
        <color auto="1"/>
      </left>
      <right style="medium">
        <color indexed="64"/>
      </right>
      <top/>
      <bottom style="thin">
        <color auto="1"/>
      </bottom>
      <diagonal/>
    </border>
    <border>
      <left/>
      <right/>
      <top style="hair">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diagonal/>
    </border>
    <border>
      <left/>
      <right style="medium">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rgb="FFC1C1C1"/>
      </left>
      <right/>
      <top/>
      <bottom/>
      <diagonal/>
    </border>
    <border>
      <left style="thin">
        <color theme="3"/>
      </left>
      <right/>
      <top style="thin">
        <color theme="3"/>
      </top>
      <bottom style="thin">
        <color rgb="FF002060"/>
      </bottom>
      <diagonal/>
    </border>
    <border>
      <left/>
      <right/>
      <top style="thin">
        <color theme="3"/>
      </top>
      <bottom style="thin">
        <color rgb="FF002060"/>
      </bottom>
      <diagonal/>
    </border>
    <border>
      <left style="thin">
        <color theme="3"/>
      </left>
      <right/>
      <top style="thin">
        <color rgb="FF002060"/>
      </top>
      <bottom style="thin">
        <color rgb="FF002060"/>
      </bottom>
      <diagonal/>
    </border>
    <border>
      <left/>
      <right style="thin">
        <color rgb="FF002060"/>
      </right>
      <top style="thin">
        <color theme="3"/>
      </top>
      <bottom style="thin">
        <color rgb="FF002060"/>
      </bottom>
      <diagonal/>
    </border>
    <border>
      <left/>
      <right style="thin">
        <color indexed="64"/>
      </right>
      <top style="thin">
        <color rgb="FF002060"/>
      </top>
      <bottom/>
      <diagonal/>
    </border>
    <border>
      <left/>
      <right style="thin">
        <color indexed="64"/>
      </right>
      <top/>
      <bottom style="thin">
        <color rgb="FF002060"/>
      </bottom>
      <diagonal/>
    </border>
    <border>
      <left style="thin">
        <color indexed="64"/>
      </left>
      <right/>
      <top style="thin">
        <color indexed="64"/>
      </top>
      <bottom/>
      <diagonal/>
    </border>
    <border>
      <left style="thin">
        <color rgb="FF002060"/>
      </left>
      <right/>
      <top style="thin">
        <color auto="1"/>
      </top>
      <bottom/>
      <diagonal/>
    </border>
    <border>
      <left style="thin">
        <color theme="3"/>
      </left>
      <right/>
      <top style="thin">
        <color rgb="FF002060"/>
      </top>
      <bottom/>
      <diagonal/>
    </border>
    <border>
      <left style="thin">
        <color theme="3"/>
      </left>
      <right style="thin">
        <color rgb="FF002060"/>
      </right>
      <top style="thin">
        <color rgb="FF002060"/>
      </top>
      <bottom/>
      <diagonal/>
    </border>
    <border>
      <left style="thin">
        <color theme="3"/>
      </left>
      <right style="thin">
        <color rgb="FF002060"/>
      </right>
      <top/>
      <bottom style="thin">
        <color rgb="FF002060"/>
      </bottom>
      <diagonal/>
    </border>
    <border>
      <left style="thin">
        <color rgb="FF002060"/>
      </left>
      <right/>
      <top style="thin">
        <color theme="3"/>
      </top>
      <bottom style="thin">
        <color theme="3"/>
      </bottom>
      <diagonal/>
    </border>
    <border>
      <left/>
      <right style="thin">
        <color rgb="FF002060"/>
      </right>
      <top style="thin">
        <color auto="1"/>
      </top>
      <bottom/>
      <diagonal/>
    </border>
    <border>
      <left/>
      <right style="thin">
        <color rgb="FF002060"/>
      </right>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rgb="FF002060"/>
      </top>
      <bottom/>
      <diagonal/>
    </border>
    <border>
      <left/>
      <right style="double">
        <color auto="1"/>
      </right>
      <top style="thin">
        <color rgb="FF002060"/>
      </top>
      <bottom/>
      <diagonal/>
    </border>
    <border>
      <left style="double">
        <color auto="1"/>
      </left>
      <right/>
      <top/>
      <bottom style="thin">
        <color rgb="FF002060"/>
      </bottom>
      <diagonal/>
    </border>
    <border>
      <left/>
      <right style="double">
        <color auto="1"/>
      </right>
      <top/>
      <bottom style="thin">
        <color rgb="FF002060"/>
      </bottom>
      <diagonal/>
    </border>
    <border>
      <left style="double">
        <color auto="1"/>
      </left>
      <right/>
      <top/>
      <bottom/>
      <diagonal/>
    </border>
    <border>
      <left/>
      <right style="double">
        <color auto="1"/>
      </right>
      <top/>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top style="thin">
        <color indexed="64"/>
      </top>
      <bottom/>
      <diagonal/>
    </border>
    <border>
      <left/>
      <right style="double">
        <color auto="1"/>
      </right>
      <top style="thin">
        <color auto="1"/>
      </top>
      <bottom/>
      <diagonal/>
    </border>
    <border>
      <left style="double">
        <color auto="1"/>
      </left>
      <right/>
      <top style="thin">
        <color rgb="FF002060"/>
      </top>
      <bottom style="thin">
        <color auto="1"/>
      </bottom>
      <diagonal/>
    </border>
    <border>
      <left/>
      <right style="double">
        <color auto="1"/>
      </right>
      <top style="thin">
        <color rgb="FF002060"/>
      </top>
      <bottom style="thin">
        <color auto="1"/>
      </bottom>
      <diagonal/>
    </border>
  </borders>
  <cellStyleXfs count="153">
    <xf numFmtId="0" fontId="0" fillId="0" borderId="0"/>
    <xf numFmtId="43" fontId="8" fillId="0" borderId="0" applyFont="0" applyFill="0" applyBorder="0" applyAlignment="0" applyProtection="0"/>
    <xf numFmtId="0" fontId="6" fillId="0" borderId="0"/>
    <xf numFmtId="43" fontId="8"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0" fontId="4" fillId="0" borderId="0"/>
    <xf numFmtId="0" fontId="6" fillId="0" borderId="0"/>
    <xf numFmtId="9" fontId="8" fillId="0" borderId="0" applyFont="0" applyFill="0" applyBorder="0" applyAlignment="0" applyProtection="0"/>
    <xf numFmtId="43" fontId="8" fillId="0" borderId="0" applyFont="0" applyFill="0" applyBorder="0" applyAlignment="0" applyProtection="0"/>
    <xf numFmtId="0" fontId="156" fillId="0" borderId="58" applyNumberFormat="0" applyFill="0" applyAlignment="0" applyProtection="0"/>
    <xf numFmtId="0" fontId="157" fillId="0" borderId="59" applyNumberFormat="0" applyFill="0" applyAlignment="0" applyProtection="0"/>
    <xf numFmtId="0" fontId="158" fillId="0" borderId="60" applyNumberFormat="0" applyFill="0" applyAlignment="0" applyProtection="0"/>
    <xf numFmtId="0" fontId="158" fillId="0" borderId="0" applyNumberFormat="0" applyFill="0" applyBorder="0" applyAlignment="0" applyProtection="0"/>
    <xf numFmtId="0" fontId="159" fillId="5" borderId="0" applyNumberFormat="0" applyBorder="0" applyAlignment="0" applyProtection="0"/>
    <xf numFmtId="0" fontId="160" fillId="6" borderId="0" applyNumberFormat="0" applyBorder="0" applyAlignment="0" applyProtection="0"/>
    <xf numFmtId="0" fontId="161" fillId="7" borderId="0" applyNumberFormat="0" applyBorder="0" applyAlignment="0" applyProtection="0"/>
    <xf numFmtId="0" fontId="162" fillId="8" borderId="61" applyNumberFormat="0" applyAlignment="0" applyProtection="0"/>
    <xf numFmtId="0" fontId="163" fillId="9" borderId="62" applyNumberFormat="0" applyAlignment="0" applyProtection="0"/>
    <xf numFmtId="0" fontId="164" fillId="9" borderId="61" applyNumberFormat="0" applyAlignment="0" applyProtection="0"/>
    <xf numFmtId="0" fontId="165" fillId="0" borderId="63" applyNumberFormat="0" applyFill="0" applyAlignment="0" applyProtection="0"/>
    <xf numFmtId="0" fontId="166" fillId="10" borderId="64" applyNumberFormat="0" applyAlignment="0" applyProtection="0"/>
    <xf numFmtId="0" fontId="79" fillId="0" borderId="0" applyNumberFormat="0" applyFill="0" applyBorder="0" applyAlignment="0" applyProtection="0"/>
    <xf numFmtId="0" fontId="167" fillId="0" borderId="0" applyNumberFormat="0" applyFill="0" applyBorder="0" applyAlignment="0" applyProtection="0"/>
    <xf numFmtId="0" fontId="22" fillId="0" borderId="66" applyNumberFormat="0" applyFill="0" applyAlignment="0" applyProtection="0"/>
    <xf numFmtId="0" fontId="16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68" fillId="15" borderId="0" applyNumberFormat="0" applyBorder="0" applyAlignment="0" applyProtection="0"/>
    <xf numFmtId="0" fontId="16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68" fillId="19" borderId="0" applyNumberFormat="0" applyBorder="0" applyAlignment="0" applyProtection="0"/>
    <xf numFmtId="0" fontId="16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68" fillId="23" borderId="0" applyNumberFormat="0" applyBorder="0" applyAlignment="0" applyProtection="0"/>
    <xf numFmtId="0" fontId="16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68" fillId="27" borderId="0" applyNumberFormat="0" applyBorder="0" applyAlignment="0" applyProtection="0"/>
    <xf numFmtId="0" fontId="16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68" fillId="31" borderId="0" applyNumberFormat="0" applyBorder="0" applyAlignment="0" applyProtection="0"/>
    <xf numFmtId="0" fontId="16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68" fillId="35" borderId="0" applyNumberFormat="0" applyBorder="0" applyAlignment="0" applyProtection="0"/>
    <xf numFmtId="0" fontId="172" fillId="0" borderId="0" applyNumberFormat="0" applyFill="0" applyBorder="0" applyAlignment="0" applyProtection="0"/>
    <xf numFmtId="0" fontId="1" fillId="11" borderId="65" applyNumberFormat="0" applyFont="0" applyAlignment="0" applyProtection="0"/>
    <xf numFmtId="3" fontId="173" fillId="0" borderId="0">
      <alignment vertical="center"/>
    </xf>
    <xf numFmtId="0" fontId="174" fillId="0" borderId="0"/>
    <xf numFmtId="44" fontId="6" fillId="0" borderId="0" applyFont="0" applyFill="0" applyBorder="0" applyAlignment="0" applyProtection="0"/>
    <xf numFmtId="0" fontId="175" fillId="0" borderId="70"/>
    <xf numFmtId="1" fontId="175" fillId="0" borderId="0"/>
    <xf numFmtId="3" fontId="18" fillId="1" borderId="67">
      <alignment horizontal="centerContinuous" vertical="center"/>
    </xf>
    <xf numFmtId="0" fontId="18" fillId="0" borderId="71"/>
    <xf numFmtId="0" fontId="176" fillId="0" borderId="0">
      <alignment horizontal="left"/>
    </xf>
    <xf numFmtId="0" fontId="174" fillId="0" borderId="0"/>
    <xf numFmtId="0" fontId="48" fillId="36" borderId="72">
      <alignment horizontal="centerContinuous" vertical="center"/>
    </xf>
    <xf numFmtId="3" fontId="14" fillId="0" borderId="68">
      <alignment horizontal="center" vertical="center"/>
    </xf>
    <xf numFmtId="0" fontId="177" fillId="0" borderId="0">
      <alignment horizontal="left"/>
    </xf>
    <xf numFmtId="0" fontId="178" fillId="0" borderId="73">
      <alignment horizontal="right"/>
    </xf>
    <xf numFmtId="3" fontId="48" fillId="36" borderId="69"/>
    <xf numFmtId="3" fontId="178" fillId="0" borderId="0">
      <alignment horizontal="right"/>
    </xf>
    <xf numFmtId="0" fontId="178" fillId="0" borderId="73">
      <alignment horizontal="center" vertical="center" wrapText="1"/>
    </xf>
    <xf numFmtId="0" fontId="178" fillId="0" borderId="73">
      <alignment horizontal="left" vertical="center"/>
    </xf>
    <xf numFmtId="0" fontId="178" fillId="0" borderId="0">
      <alignment horizontal="left"/>
    </xf>
    <xf numFmtId="0" fontId="179" fillId="0" borderId="0">
      <alignment horizontal="left"/>
    </xf>
    <xf numFmtId="3" fontId="178" fillId="0" borderId="73">
      <alignment horizontal="right" vertical="center"/>
    </xf>
    <xf numFmtId="0" fontId="178" fillId="0" borderId="73">
      <alignment horizontal="left" vertical="center"/>
    </xf>
    <xf numFmtId="3" fontId="13" fillId="1" borderId="74">
      <alignment vertical="center"/>
    </xf>
    <xf numFmtId="0" fontId="178" fillId="0" borderId="0">
      <alignment horizontal="right"/>
    </xf>
    <xf numFmtId="3" fontId="13" fillId="0" borderId="75" applyFont="0" applyFill="0" applyBorder="0" applyAlignment="0" applyProtection="0"/>
    <xf numFmtId="0" fontId="6" fillId="0" borderId="76"/>
    <xf numFmtId="3" fontId="18" fillId="0" borderId="69"/>
    <xf numFmtId="0" fontId="1" fillId="0" borderId="0"/>
    <xf numFmtId="0" fontId="1" fillId="11" borderId="65"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8" fillId="0" borderId="0"/>
    <xf numFmtId="9" fontId="8" fillId="0" borderId="0" applyFont="0" applyFill="0" applyBorder="0" applyAlignment="0" applyProtection="0"/>
    <xf numFmtId="0" fontId="182" fillId="0" borderId="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183" fillId="47" borderId="0" applyNumberFormat="0" applyBorder="0" applyAlignment="0" applyProtection="0"/>
    <xf numFmtId="0" fontId="183" fillId="44" borderId="0" applyNumberFormat="0" applyBorder="0" applyAlignment="0" applyProtection="0"/>
    <xf numFmtId="0" fontId="183" fillId="45" borderId="0" applyNumberFormat="0" applyBorder="0" applyAlignment="0" applyProtection="0"/>
    <xf numFmtId="0" fontId="183" fillId="48" borderId="0" applyNumberFormat="0" applyBorder="0" applyAlignment="0" applyProtection="0"/>
    <xf numFmtId="0" fontId="183" fillId="49" borderId="0" applyNumberFormat="0" applyBorder="0" applyAlignment="0" applyProtection="0"/>
    <xf numFmtId="0" fontId="183" fillId="50" borderId="0" applyNumberFormat="0" applyBorder="0" applyAlignment="0" applyProtection="0"/>
    <xf numFmtId="0" fontId="183" fillId="51" borderId="0" applyNumberFormat="0" applyBorder="0" applyAlignment="0" applyProtection="0"/>
    <xf numFmtId="0" fontId="183" fillId="52" borderId="0" applyNumberFormat="0" applyBorder="0" applyAlignment="0" applyProtection="0"/>
    <xf numFmtId="0" fontId="183" fillId="53" borderId="0" applyNumberFormat="0" applyBorder="0" applyAlignment="0" applyProtection="0"/>
    <xf numFmtId="0" fontId="183" fillId="48" borderId="0" applyNumberFormat="0" applyBorder="0" applyAlignment="0" applyProtection="0"/>
    <xf numFmtId="0" fontId="183" fillId="49" borderId="0" applyNumberFormat="0" applyBorder="0" applyAlignment="0" applyProtection="0"/>
    <xf numFmtId="0" fontId="183" fillId="54" borderId="0" applyNumberFormat="0" applyBorder="0" applyAlignment="0" applyProtection="0"/>
    <xf numFmtId="0" fontId="184" fillId="0" borderId="0" applyNumberFormat="0" applyFill="0" applyBorder="0" applyAlignment="0" applyProtection="0"/>
    <xf numFmtId="0" fontId="185" fillId="55" borderId="77" applyNumberFormat="0" applyAlignment="0" applyProtection="0"/>
    <xf numFmtId="0" fontId="186" fillId="0" borderId="78" applyNumberFormat="0" applyFill="0" applyAlignment="0" applyProtection="0"/>
    <xf numFmtId="0" fontId="6" fillId="56" borderId="79" applyNumberFormat="0" applyFont="0" applyAlignment="0" applyProtection="0"/>
    <xf numFmtId="0" fontId="191" fillId="55" borderId="92" applyNumberFormat="0" applyAlignment="0" applyProtection="0"/>
    <xf numFmtId="0" fontId="187" fillId="42" borderId="77" applyNumberFormat="0" applyAlignment="0" applyProtection="0"/>
    <xf numFmtId="0" fontId="188" fillId="38" borderId="0" applyNumberFormat="0" applyBorder="0" applyAlignment="0" applyProtection="0"/>
    <xf numFmtId="0" fontId="189" fillId="57" borderId="0" applyNumberFormat="0" applyBorder="0" applyAlignment="0" applyProtection="0"/>
    <xf numFmtId="0" fontId="190" fillId="39" borderId="0" applyNumberFormat="0" applyBorder="0" applyAlignment="0" applyProtection="0"/>
    <xf numFmtId="0" fontId="191" fillId="55" borderId="80" applyNumberFormat="0" applyAlignment="0" applyProtection="0"/>
    <xf numFmtId="0" fontId="74" fillId="0" borderId="93" applyNumberFormat="0" applyFill="0" applyAlignment="0" applyProtection="0"/>
    <xf numFmtId="0" fontId="192" fillId="0" borderId="0" applyNumberFormat="0" applyFill="0" applyBorder="0" applyAlignment="0" applyProtection="0"/>
    <xf numFmtId="0" fontId="193" fillId="0" borderId="0" applyNumberFormat="0" applyFill="0" applyBorder="0" applyAlignment="0" applyProtection="0"/>
    <xf numFmtId="0" fontId="194" fillId="0" borderId="81" applyNumberFormat="0" applyFill="0" applyAlignment="0" applyProtection="0"/>
    <xf numFmtId="0" fontId="195" fillId="0" borderId="82" applyNumberFormat="0" applyFill="0" applyAlignment="0" applyProtection="0"/>
    <xf numFmtId="0" fontId="196" fillId="0" borderId="83" applyNumberFormat="0" applyFill="0" applyAlignment="0" applyProtection="0"/>
    <xf numFmtId="0" fontId="196" fillId="0" borderId="0" applyNumberFormat="0" applyFill="0" applyBorder="0" applyAlignment="0" applyProtection="0"/>
    <xf numFmtId="0" fontId="74" fillId="0" borderId="84" applyNumberFormat="0" applyFill="0" applyAlignment="0" applyProtection="0"/>
    <xf numFmtId="0" fontId="197" fillId="58" borderId="85" applyNumberFormat="0" applyAlignment="0" applyProtection="0"/>
    <xf numFmtId="3" fontId="18" fillId="0" borderId="69"/>
    <xf numFmtId="3" fontId="18" fillId="0" borderId="69"/>
    <xf numFmtId="0" fontId="185" fillId="55" borderId="90" applyNumberFormat="0" applyAlignment="0" applyProtection="0"/>
    <xf numFmtId="0" fontId="6" fillId="56" borderId="91" applyNumberFormat="0" applyFont="0" applyAlignment="0" applyProtection="0"/>
    <xf numFmtId="0" fontId="187" fillId="42" borderId="90" applyNumberFormat="0" applyAlignment="0" applyProtection="0"/>
    <xf numFmtId="0" fontId="185" fillId="55" borderId="86" applyNumberFormat="0" applyAlignment="0" applyProtection="0"/>
    <xf numFmtId="0" fontId="6" fillId="56" borderId="87" applyNumberFormat="0" applyFont="0" applyAlignment="0" applyProtection="0"/>
    <xf numFmtId="0" fontId="187" fillId="42" borderId="86" applyNumberFormat="0" applyAlignment="0" applyProtection="0"/>
    <xf numFmtId="0" fontId="191" fillId="55" borderId="88" applyNumberFormat="0" applyAlignment="0" applyProtection="0"/>
    <xf numFmtId="0" fontId="74" fillId="0" borderId="89" applyNumberFormat="0" applyFill="0" applyAlignment="0" applyProtection="0"/>
  </cellStyleXfs>
  <cellXfs count="2093">
    <xf numFmtId="0" fontId="0" fillId="0" borderId="0" xfId="0"/>
    <xf numFmtId="0" fontId="0" fillId="2" borderId="0" xfId="0" applyFill="1"/>
    <xf numFmtId="0" fontId="9" fillId="2" borderId="0" xfId="2" applyFont="1" applyFill="1" applyBorder="1" applyAlignment="1">
      <alignment horizontal="left" vertical="center" wrapText="1"/>
    </xf>
    <xf numFmtId="0" fontId="12" fillId="2" borderId="0" xfId="2" applyNumberFormat="1" applyFont="1" applyFill="1" applyBorder="1" applyAlignment="1" applyProtection="1"/>
    <xf numFmtId="0" fontId="10" fillId="2" borderId="0" xfId="0" applyFont="1" applyFill="1" applyAlignment="1">
      <alignment horizontal="left" wrapText="1"/>
    </xf>
    <xf numFmtId="0" fontId="0" fillId="2" borderId="0" xfId="2" applyNumberFormat="1" applyFont="1" applyFill="1" applyBorder="1" applyAlignment="1" applyProtection="1"/>
    <xf numFmtId="0" fontId="16" fillId="2" borderId="0" xfId="2" applyNumberFormat="1" applyFont="1" applyFill="1" applyBorder="1" applyAlignment="1" applyProtection="1"/>
    <xf numFmtId="0" fontId="17" fillId="2" borderId="0" xfId="2" applyFont="1" applyFill="1" applyBorder="1"/>
    <xf numFmtId="3" fontId="18" fillId="2" borderId="0" xfId="2" applyNumberFormat="1" applyFont="1" applyFill="1" applyBorder="1"/>
    <xf numFmtId="0" fontId="12" fillId="2" borderId="0" xfId="2" applyNumberFormat="1" applyFont="1" applyFill="1" applyBorder="1" applyAlignment="1" applyProtection="1">
      <alignment wrapText="1"/>
    </xf>
    <xf numFmtId="0" fontId="7" fillId="2" borderId="0" xfId="2" applyFont="1" applyFill="1" applyBorder="1" applyAlignment="1">
      <alignment horizontal="left" vertical="center" wrapText="1"/>
    </xf>
    <xf numFmtId="0" fontId="10" fillId="2" borderId="0" xfId="0" applyFont="1" applyFill="1" applyAlignment="1">
      <alignment horizontal="left" wrapText="1"/>
    </xf>
    <xf numFmtId="0" fontId="11" fillId="2" borderId="0" xfId="0" applyFont="1" applyFill="1" applyAlignment="1">
      <alignment horizontal="left" wrapText="1"/>
    </xf>
    <xf numFmtId="0" fontId="0" fillId="3" borderId="0" xfId="0" applyNumberFormat="1" applyFont="1" applyFill="1" applyBorder="1" applyAlignment="1" applyProtection="1"/>
    <xf numFmtId="0" fontId="20" fillId="2" borderId="0" xfId="0" applyNumberFormat="1" applyFont="1" applyFill="1" applyBorder="1" applyAlignment="1" applyProtection="1">
      <alignment horizontal="left" vertical="center" wrapText="1"/>
    </xf>
    <xf numFmtId="0" fontId="0" fillId="2" borderId="0" xfId="0" applyNumberFormat="1" applyFont="1" applyFill="1" applyBorder="1" applyAlignment="1" applyProtection="1"/>
    <xf numFmtId="0" fontId="25" fillId="2" borderId="0" xfId="0" applyNumberFormat="1" applyFont="1" applyFill="1" applyBorder="1" applyAlignment="1" applyProtection="1">
      <alignment horizontal="left" vertical="center" wrapText="1"/>
    </xf>
    <xf numFmtId="0" fontId="26" fillId="3" borderId="0" xfId="0" applyNumberFormat="1" applyFont="1" applyFill="1" applyBorder="1" applyAlignment="1" applyProtection="1"/>
    <xf numFmtId="0" fontId="28" fillId="3" borderId="0" xfId="0" applyNumberFormat="1" applyFont="1" applyFill="1" applyBorder="1" applyAlignment="1" applyProtection="1"/>
    <xf numFmtId="0" fontId="20" fillId="2" borderId="0" xfId="0" applyNumberFormat="1" applyFont="1" applyFill="1" applyBorder="1" applyAlignment="1" applyProtection="1">
      <alignment horizontal="left" wrapText="1"/>
    </xf>
    <xf numFmtId="0" fontId="25" fillId="2" borderId="0" xfId="0" applyNumberFormat="1" applyFont="1" applyFill="1" applyBorder="1" applyAlignment="1" applyProtection="1">
      <alignment horizontal="left" wrapText="1"/>
    </xf>
    <xf numFmtId="0" fontId="0" fillId="0" borderId="0" xfId="0" applyNumberFormat="1" applyFill="1" applyBorder="1" applyAlignment="1" applyProtection="1"/>
    <xf numFmtId="0" fontId="19" fillId="2" borderId="0" xfId="2" applyFont="1" applyFill="1" applyBorder="1" applyAlignment="1">
      <alignment horizontal="left" vertical="center"/>
    </xf>
    <xf numFmtId="0" fontId="30" fillId="2" borderId="0" xfId="0" applyNumberFormat="1" applyFont="1" applyFill="1" applyBorder="1" applyAlignment="1" applyProtection="1"/>
    <xf numFmtId="0" fontId="31" fillId="3" borderId="0" xfId="0" applyNumberFormat="1" applyFont="1" applyFill="1" applyBorder="1" applyAlignment="1" applyProtection="1"/>
    <xf numFmtId="0" fontId="31" fillId="2" borderId="0" xfId="0" applyNumberFormat="1" applyFont="1" applyFill="1" applyBorder="1" applyAlignment="1" applyProtection="1"/>
    <xf numFmtId="0" fontId="19" fillId="2" borderId="0" xfId="2" applyFont="1" applyFill="1" applyBorder="1" applyAlignment="1">
      <alignment vertical="center"/>
    </xf>
    <xf numFmtId="3" fontId="19" fillId="2" borderId="0" xfId="2" applyNumberFormat="1" applyFont="1" applyFill="1" applyBorder="1" applyAlignment="1">
      <alignment vertical="center"/>
    </xf>
    <xf numFmtId="0" fontId="32" fillId="2" borderId="0" xfId="0" applyNumberFormat="1" applyFont="1" applyFill="1" applyBorder="1" applyAlignment="1" applyProtection="1"/>
    <xf numFmtId="0" fontId="33" fillId="3" borderId="0" xfId="0" applyNumberFormat="1" applyFont="1" applyFill="1" applyBorder="1" applyAlignment="1" applyProtection="1">
      <alignment horizontal="left" vertical="center" wrapText="1"/>
    </xf>
    <xf numFmtId="0" fontId="35" fillId="2"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5" fillId="2" borderId="0" xfId="0" applyNumberFormat="1" applyFont="1" applyFill="1" applyBorder="1" applyAlignment="1" applyProtection="1">
      <alignment vertical="top"/>
    </xf>
    <xf numFmtId="168" fontId="15" fillId="2" borderId="0" xfId="1" applyNumberFormat="1" applyFont="1" applyFill="1" applyBorder="1" applyAlignment="1" applyProtection="1">
      <alignment horizontal="left" vertical="center" wrapText="1"/>
    </xf>
    <xf numFmtId="166" fontId="32" fillId="2" borderId="0" xfId="11" applyNumberFormat="1" applyFont="1" applyFill="1" applyBorder="1" applyAlignment="1" applyProtection="1"/>
    <xf numFmtId="0" fontId="32"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0" fillId="3" borderId="0" xfId="0" applyNumberFormat="1" applyFont="1" applyFill="1" applyBorder="1" applyAlignment="1" applyProtection="1">
      <alignment vertical="center"/>
    </xf>
    <xf numFmtId="0" fontId="21" fillId="2" borderId="0" xfId="0" applyNumberFormat="1" applyFont="1" applyFill="1" applyBorder="1" applyAlignment="1" applyProtection="1">
      <alignment horizontal="left" vertical="center" wrapText="1"/>
    </xf>
    <xf numFmtId="168" fontId="21" fillId="2" borderId="0" xfId="1" applyNumberFormat="1" applyFont="1" applyFill="1" applyBorder="1" applyAlignment="1" applyProtection="1">
      <alignment vertical="center" wrapText="1"/>
    </xf>
    <xf numFmtId="168" fontId="0" fillId="2" borderId="0" xfId="0" applyNumberFormat="1" applyFont="1" applyFill="1" applyBorder="1" applyAlignment="1" applyProtection="1">
      <alignment vertical="center"/>
    </xf>
    <xf numFmtId="168" fontId="40" fillId="2" borderId="0" xfId="1" applyNumberFormat="1" applyFont="1" applyFill="1" applyBorder="1" applyAlignment="1" applyProtection="1">
      <alignment horizontal="right" vertical="center" wrapText="1"/>
    </xf>
    <xf numFmtId="168" fontId="0" fillId="3" borderId="0" xfId="0" applyNumberFormat="1" applyFont="1" applyFill="1" applyBorder="1" applyAlignment="1" applyProtection="1"/>
    <xf numFmtId="0" fontId="28" fillId="3" borderId="0" xfId="0" applyNumberFormat="1" applyFont="1" applyFill="1" applyBorder="1" applyAlignment="1" applyProtection="1">
      <alignment vertical="center"/>
    </xf>
    <xf numFmtId="0" fontId="43" fillId="3" borderId="0" xfId="0" applyNumberFormat="1" applyFont="1" applyFill="1" applyBorder="1" applyAlignment="1" applyProtection="1">
      <alignment vertical="center"/>
    </xf>
    <xf numFmtId="168" fontId="44" fillId="2" borderId="0" xfId="1" applyNumberFormat="1" applyFont="1" applyFill="1" applyAlignment="1">
      <alignment vertical="center"/>
    </xf>
    <xf numFmtId="0" fontId="30" fillId="3" borderId="0" xfId="0" applyNumberFormat="1" applyFont="1" applyFill="1" applyBorder="1" applyAlignment="1" applyProtection="1">
      <alignment vertical="center"/>
    </xf>
    <xf numFmtId="168" fontId="45" fillId="2" borderId="0" xfId="1" applyNumberFormat="1" applyFont="1" applyFill="1" applyAlignment="1">
      <alignment vertical="center"/>
    </xf>
    <xf numFmtId="168" fontId="50" fillId="2" borderId="0" xfId="1" applyNumberFormat="1" applyFont="1" applyFill="1" applyAlignment="1">
      <alignment vertical="center"/>
    </xf>
    <xf numFmtId="0" fontId="31" fillId="3" borderId="0" xfId="0" applyNumberFormat="1" applyFont="1" applyFill="1" applyBorder="1" applyAlignment="1" applyProtection="1">
      <alignment horizontal="left" vertical="center" wrapText="1"/>
    </xf>
    <xf numFmtId="0" fontId="12" fillId="2" borderId="0" xfId="2" applyFont="1" applyFill="1" applyBorder="1" applyAlignment="1">
      <alignment horizontal="left" vertical="center" wrapText="1"/>
    </xf>
    <xf numFmtId="0" fontId="6" fillId="2" borderId="0" xfId="2" applyFont="1" applyFill="1" applyAlignment="1">
      <alignment horizontal="left" wrapText="1"/>
    </xf>
    <xf numFmtId="0" fontId="32" fillId="2" borderId="0" xfId="7" applyFont="1" applyFill="1" applyBorder="1" applyAlignment="1">
      <alignment horizontal="left" vertical="center" wrapText="1"/>
    </xf>
    <xf numFmtId="0" fontId="18" fillId="2" borderId="0" xfId="2" applyFont="1" applyFill="1" applyAlignment="1">
      <alignment wrapText="1"/>
    </xf>
    <xf numFmtId="0" fontId="33" fillId="2" borderId="0" xfId="2" applyFont="1" applyFill="1" applyBorder="1" applyAlignment="1">
      <alignment vertical="center"/>
    </xf>
    <xf numFmtId="3" fontId="56" fillId="2" borderId="0" xfId="3" applyNumberFormat="1" applyFont="1" applyFill="1" applyBorder="1" applyAlignment="1">
      <alignment horizontal="right" vertical="center" wrapText="1" indent="2"/>
    </xf>
    <xf numFmtId="3" fontId="57" fillId="2" borderId="0" xfId="3" applyNumberFormat="1" applyFont="1" applyFill="1" applyBorder="1" applyAlignment="1">
      <alignment horizontal="right" vertical="center" wrapText="1" indent="2"/>
    </xf>
    <xf numFmtId="164" fontId="58" fillId="2" borderId="0" xfId="7" applyNumberFormat="1" applyFont="1" applyFill="1" applyBorder="1" applyAlignment="1">
      <alignment horizontal="right" vertical="center" wrapText="1" indent="3"/>
    </xf>
    <xf numFmtId="164" fontId="59" fillId="2" borderId="0" xfId="7" applyNumberFormat="1" applyFont="1" applyFill="1" applyBorder="1" applyAlignment="1">
      <alignment horizontal="right" vertical="center" wrapText="1" indent="3"/>
    </xf>
    <xf numFmtId="0" fontId="25" fillId="2" borderId="0" xfId="0" applyFont="1" applyFill="1" applyBorder="1" applyAlignment="1">
      <alignment horizontal="left" vertical="center" wrapText="1"/>
    </xf>
    <xf numFmtId="0" fontId="4" fillId="0" borderId="0" xfId="12"/>
    <xf numFmtId="0" fontId="4" fillId="2" borderId="0" xfId="12" applyFill="1"/>
    <xf numFmtId="0" fontId="60" fillId="2" borderId="0" xfId="12" applyFont="1" applyFill="1" applyBorder="1"/>
    <xf numFmtId="0" fontId="60" fillId="2" borderId="0" xfId="12" applyFont="1" applyFill="1"/>
    <xf numFmtId="0" fontId="6" fillId="0" borderId="0" xfId="7"/>
    <xf numFmtId="0" fontId="19" fillId="0" borderId="0" xfId="0" applyFont="1" applyAlignment="1">
      <alignment horizontal="left" readingOrder="1"/>
    </xf>
    <xf numFmtId="0" fontId="63" fillId="2" borderId="0" xfId="0" applyNumberFormat="1" applyFont="1" applyFill="1" applyBorder="1" applyAlignment="1" applyProtection="1"/>
    <xf numFmtId="0" fontId="6" fillId="2" borderId="0" xfId="7" applyFill="1"/>
    <xf numFmtId="0" fontId="4" fillId="2" borderId="0" xfId="5" applyFont="1" applyFill="1" applyBorder="1"/>
    <xf numFmtId="0" fontId="62" fillId="2" borderId="0" xfId="0" applyFont="1" applyFill="1" applyAlignment="1">
      <alignment horizontal="left" readingOrder="1"/>
    </xf>
    <xf numFmtId="3" fontId="6" fillId="2" borderId="0" xfId="7" applyNumberFormat="1" applyFill="1"/>
    <xf numFmtId="0" fontId="7" fillId="2" borderId="0" xfId="2" applyFont="1" applyFill="1" applyBorder="1" applyAlignment="1">
      <alignment vertical="center"/>
    </xf>
    <xf numFmtId="0" fontId="10" fillId="2" borderId="0" xfId="0" applyFont="1" applyFill="1" applyAlignment="1">
      <alignment horizontal="left"/>
    </xf>
    <xf numFmtId="0" fontId="33" fillId="3" borderId="0" xfId="0" applyNumberFormat="1" applyFont="1" applyFill="1" applyBorder="1" applyAlignment="1" applyProtection="1">
      <alignment horizontal="left" vertical="center"/>
    </xf>
    <xf numFmtId="0" fontId="6" fillId="4" borderId="0" xfId="7" applyFill="1"/>
    <xf numFmtId="0" fontId="7" fillId="2" borderId="0" xfId="2" applyFont="1" applyFill="1" applyBorder="1" applyAlignment="1">
      <alignment horizontal="left" vertical="center" wrapText="1"/>
    </xf>
    <xf numFmtId="0" fontId="19" fillId="2" borderId="0" xfId="6" applyFont="1" applyFill="1" applyAlignment="1">
      <alignment horizontal="left" vertical="center" wrapText="1"/>
    </xf>
    <xf numFmtId="0" fontId="7" fillId="0" borderId="0" xfId="0" applyFont="1" applyAlignment="1">
      <alignment horizontal="center"/>
    </xf>
    <xf numFmtId="0" fontId="6" fillId="0" borderId="0" xfId="13" applyFont="1"/>
    <xf numFmtId="0" fontId="64" fillId="0" borderId="0" xfId="0" applyFont="1" applyAlignment="1">
      <alignment horizontal="center"/>
    </xf>
    <xf numFmtId="0" fontId="65" fillId="0" borderId="0" xfId="13" applyFont="1" applyAlignment="1">
      <alignment horizontal="left"/>
    </xf>
    <xf numFmtId="0" fontId="66" fillId="0" borderId="0" xfId="13" applyFont="1" applyAlignment="1">
      <alignment horizontal="left"/>
    </xf>
    <xf numFmtId="0" fontId="67" fillId="0" borderId="0" xfId="13" applyFont="1"/>
    <xf numFmtId="0" fontId="33" fillId="0" borderId="0" xfId="13" applyFont="1"/>
    <xf numFmtId="0" fontId="33" fillId="0" borderId="0" xfId="13" applyFont="1" applyAlignment="1">
      <alignment horizontal="center"/>
    </xf>
    <xf numFmtId="0" fontId="7" fillId="4" borderId="0" xfId="2" applyFont="1" applyFill="1" applyBorder="1" applyAlignment="1">
      <alignment vertical="center"/>
    </xf>
    <xf numFmtId="0" fontId="19" fillId="2" borderId="0" xfId="6" applyFont="1" applyFill="1" applyAlignment="1">
      <alignment horizontal="left" vertical="center"/>
    </xf>
    <xf numFmtId="0" fontId="53" fillId="2" borderId="0" xfId="0" applyFont="1" applyFill="1" applyBorder="1" applyAlignment="1">
      <alignment horizontal="left" vertical="center" wrapText="1"/>
    </xf>
    <xf numFmtId="0" fontId="4" fillId="4" borderId="0" xfId="12" applyFill="1"/>
    <xf numFmtId="164" fontId="0" fillId="0" borderId="0" xfId="0" applyNumberFormat="1"/>
    <xf numFmtId="0" fontId="0" fillId="0" borderId="0" xfId="0" applyFill="1"/>
    <xf numFmtId="0" fontId="62" fillId="0" borderId="0" xfId="0" applyFont="1" applyAlignment="1">
      <alignment horizontal="left" readingOrder="1"/>
    </xf>
    <xf numFmtId="0" fontId="3" fillId="0" borderId="1" xfId="5" applyFont="1" applyBorder="1" applyAlignment="1">
      <alignment vertical="center" wrapText="1"/>
    </xf>
    <xf numFmtId="0" fontId="3" fillId="0" borderId="3" xfId="5" applyFont="1" applyBorder="1"/>
    <xf numFmtId="164" fontId="3" fillId="0" borderId="9" xfId="10" applyNumberFormat="1" applyFont="1" applyBorder="1"/>
    <xf numFmtId="0" fontId="3" fillId="0" borderId="0" xfId="5" applyFont="1" applyBorder="1"/>
    <xf numFmtId="164" fontId="3" fillId="0" borderId="9" xfId="9" applyNumberFormat="1" applyFont="1" applyBorder="1"/>
    <xf numFmtId="0" fontId="3" fillId="0" borderId="0" xfId="5" applyFont="1" applyBorder="1" applyAlignment="1">
      <alignment wrapText="1"/>
    </xf>
    <xf numFmtId="0" fontId="3" fillId="0" borderId="2" xfId="5" applyFont="1" applyBorder="1"/>
    <xf numFmtId="164" fontId="3" fillId="0" borderId="7" xfId="10" applyNumberFormat="1" applyFont="1" applyBorder="1"/>
    <xf numFmtId="0" fontId="16" fillId="2" borderId="0" xfId="0" applyNumberFormat="1" applyFont="1" applyFill="1" applyBorder="1" applyAlignment="1" applyProtection="1"/>
    <xf numFmtId="168" fontId="0" fillId="0" borderId="0" xfId="1" applyNumberFormat="1" applyFont="1"/>
    <xf numFmtId="165" fontId="25" fillId="2" borderId="0" xfId="3" applyNumberFormat="1" applyFont="1" applyFill="1" applyBorder="1" applyAlignment="1">
      <alignment horizontal="right" vertical="center" wrapText="1"/>
    </xf>
    <xf numFmtId="165" fontId="20" fillId="2" borderId="0" xfId="3" applyNumberFormat="1" applyFont="1" applyFill="1" applyBorder="1" applyAlignment="1">
      <alignment horizontal="right" vertical="center" wrapText="1"/>
    </xf>
    <xf numFmtId="3" fontId="15" fillId="2" borderId="0" xfId="0" applyNumberFormat="1" applyFont="1" applyFill="1" applyBorder="1" applyAlignment="1" applyProtection="1">
      <alignment horizontal="right" vertical="center" wrapText="1" indent="1"/>
    </xf>
    <xf numFmtId="172" fontId="15" fillId="2" borderId="0" xfId="0" applyNumberFormat="1" applyFont="1" applyFill="1" applyBorder="1" applyAlignment="1" applyProtection="1">
      <alignment horizontal="right" vertical="center" wrapText="1" indent="1"/>
    </xf>
    <xf numFmtId="167" fontId="21" fillId="2" borderId="0" xfId="11" applyNumberFormat="1" applyFont="1" applyFill="1" applyBorder="1" applyAlignment="1" applyProtection="1">
      <alignment horizontal="right" vertical="center" wrapText="1" indent="2"/>
    </xf>
    <xf numFmtId="167" fontId="20" fillId="2" borderId="0" xfId="14" applyNumberFormat="1" applyFont="1" applyFill="1" applyBorder="1" applyAlignment="1" applyProtection="1">
      <alignment horizontal="right" vertical="center" wrapText="1"/>
    </xf>
    <xf numFmtId="166" fontId="25" fillId="2" borderId="0" xfId="14" applyNumberFormat="1" applyFont="1" applyFill="1" applyBorder="1" applyAlignment="1" applyProtection="1">
      <alignment horizontal="right" vertical="center" wrapText="1"/>
    </xf>
    <xf numFmtId="167" fontId="25" fillId="2" borderId="0" xfId="14" applyNumberFormat="1" applyFont="1" applyFill="1" applyBorder="1" applyAlignment="1" applyProtection="1">
      <alignment horizontal="right" vertical="center" wrapText="1"/>
    </xf>
    <xf numFmtId="167" fontId="29" fillId="2" borderId="0" xfId="14" applyNumberFormat="1" applyFont="1" applyFill="1" applyBorder="1" applyAlignment="1" applyProtection="1">
      <alignment horizontal="right" vertical="center" wrapText="1"/>
    </xf>
    <xf numFmtId="167" fontId="27" fillId="2" borderId="0" xfId="14" applyNumberFormat="1" applyFont="1" applyFill="1" applyBorder="1" applyAlignment="1" applyProtection="1">
      <alignment horizontal="right" vertical="center" wrapText="1"/>
    </xf>
    <xf numFmtId="0" fontId="25" fillId="2" borderId="0" xfId="0" applyNumberFormat="1" applyFont="1" applyFill="1" applyBorder="1" applyAlignment="1" applyProtection="1">
      <alignment vertical="center" wrapText="1"/>
    </xf>
    <xf numFmtId="0" fontId="23" fillId="2" borderId="0" xfId="12" applyNumberFormat="1" applyFont="1" applyFill="1" applyBorder="1" applyAlignment="1" applyProtection="1">
      <alignment horizontal="left"/>
    </xf>
    <xf numFmtId="0" fontId="2" fillId="0" borderId="1" xfId="5" applyFont="1" applyBorder="1" applyAlignment="1">
      <alignment vertical="center" wrapText="1"/>
    </xf>
    <xf numFmtId="164" fontId="2" fillId="0" borderId="9" xfId="10" applyNumberFormat="1" applyFont="1" applyBorder="1"/>
    <xf numFmtId="164" fontId="2" fillId="0" borderId="7" xfId="10" applyNumberFormat="1" applyFont="1" applyBorder="1"/>
    <xf numFmtId="0" fontId="16" fillId="2" borderId="0" xfId="0" applyNumberFormat="1" applyFont="1" applyFill="1" applyBorder="1" applyAlignment="1" applyProtection="1">
      <alignment wrapText="1"/>
    </xf>
    <xf numFmtId="0" fontId="8" fillId="2" borderId="0" xfId="2" applyNumberFormat="1" applyFont="1" applyFill="1" applyBorder="1" applyAlignment="1" applyProtection="1"/>
    <xf numFmtId="0" fontId="0" fillId="2" borderId="0" xfId="0" applyFont="1" applyFill="1"/>
    <xf numFmtId="0" fontId="77" fillId="3" borderId="0" xfId="0" applyNumberFormat="1" applyFont="1" applyFill="1" applyBorder="1" applyAlignment="1" applyProtection="1"/>
    <xf numFmtId="0" fontId="77" fillId="0" borderId="0" xfId="0" applyFont="1"/>
    <xf numFmtId="0" fontId="14" fillId="2" borderId="0" xfId="1" applyNumberFormat="1" applyFont="1" applyFill="1" applyBorder="1" applyAlignment="1" applyProtection="1">
      <alignment horizontal="center" vertical="center" wrapText="1"/>
    </xf>
    <xf numFmtId="168" fontId="14" fillId="2" borderId="0" xfId="1" applyNumberFormat="1" applyFont="1" applyFill="1" applyBorder="1" applyAlignment="1" applyProtection="1">
      <alignment horizontal="center" vertical="center" wrapText="1"/>
    </xf>
    <xf numFmtId="0" fontId="55" fillId="2" borderId="0" xfId="0" applyNumberFormat="1" applyFont="1" applyFill="1" applyBorder="1" applyAlignment="1" applyProtection="1"/>
    <xf numFmtId="165" fontId="21" fillId="2" borderId="0" xfId="1" applyNumberFormat="1" applyFont="1" applyFill="1" applyBorder="1" applyAlignment="1" applyProtection="1">
      <alignment vertical="center" wrapText="1"/>
    </xf>
    <xf numFmtId="0" fontId="74" fillId="0" borderId="0" xfId="0" applyFont="1"/>
    <xf numFmtId="0" fontId="77" fillId="2" borderId="0" xfId="0" applyNumberFormat="1" applyFont="1" applyFill="1" applyBorder="1" applyAlignment="1" applyProtection="1"/>
    <xf numFmtId="0" fontId="78" fillId="2" borderId="0" xfId="12" applyFont="1" applyFill="1"/>
    <xf numFmtId="0" fontId="10" fillId="2" borderId="0" xfId="12" applyFont="1" applyFill="1" applyAlignment="1">
      <alignment horizontal="left"/>
    </xf>
    <xf numFmtId="0" fontId="11" fillId="2" borderId="0" xfId="12" applyFont="1" applyFill="1" applyAlignment="1">
      <alignment horizontal="left"/>
    </xf>
    <xf numFmtId="3" fontId="15" fillId="4" borderId="0" xfId="0" applyNumberFormat="1" applyFont="1" applyFill="1" applyBorder="1" applyAlignment="1" applyProtection="1">
      <alignment horizontal="right" vertical="center" wrapText="1" indent="1"/>
    </xf>
    <xf numFmtId="172" fontId="15" fillId="4" borderId="0" xfId="0" applyNumberFormat="1" applyFont="1" applyFill="1" applyBorder="1" applyAlignment="1" applyProtection="1">
      <alignment horizontal="right" vertical="center" wrapText="1" indent="1"/>
    </xf>
    <xf numFmtId="165" fontId="25" fillId="2" borderId="0" xfId="0" applyNumberFormat="1" applyFont="1" applyFill="1" applyBorder="1" applyAlignment="1">
      <alignment horizontal="right" vertical="center" wrapText="1"/>
    </xf>
    <xf numFmtId="165" fontId="20" fillId="2" borderId="0" xfId="0" applyNumberFormat="1" applyFont="1" applyFill="1" applyBorder="1" applyAlignment="1">
      <alignment horizontal="right" vertical="center" wrapText="1"/>
    </xf>
    <xf numFmtId="171" fontId="15" fillId="2" borderId="0" xfId="1" applyNumberFormat="1" applyFont="1" applyFill="1" applyBorder="1" applyAlignment="1" applyProtection="1">
      <alignment horizontal="right" vertical="center" wrapText="1" indent="1"/>
    </xf>
    <xf numFmtId="169" fontId="15" fillId="2" borderId="0" xfId="1" applyNumberFormat="1" applyFont="1" applyFill="1" applyBorder="1" applyAlignment="1" applyProtection="1">
      <alignment horizontal="right" vertical="center" wrapText="1" indent="1"/>
    </xf>
    <xf numFmtId="169" fontId="15" fillId="2" borderId="0" xfId="1" applyNumberFormat="1" applyFont="1" applyFill="1" applyBorder="1" applyAlignment="1" applyProtection="1">
      <alignment horizontal="right" vertical="center" wrapText="1" indent="2"/>
    </xf>
    <xf numFmtId="169" fontId="18" fillId="2" borderId="0" xfId="1" applyNumberFormat="1" applyFont="1" applyFill="1" applyBorder="1" applyAlignment="1">
      <alignment horizontal="right" vertical="center" wrapText="1" indent="2"/>
    </xf>
    <xf numFmtId="3" fontId="32" fillId="2" borderId="0" xfId="3" applyNumberFormat="1" applyFont="1" applyFill="1" applyBorder="1" applyAlignment="1" applyProtection="1">
      <alignment horizontal="right" vertical="center" indent="1"/>
    </xf>
    <xf numFmtId="3" fontId="32" fillId="2" borderId="0" xfId="0" applyNumberFormat="1" applyFont="1" applyFill="1" applyBorder="1" applyAlignment="1" applyProtection="1">
      <alignment horizontal="right" vertical="center" indent="1"/>
    </xf>
    <xf numFmtId="3" fontId="32" fillId="2" borderId="0" xfId="3" applyNumberFormat="1" applyFont="1" applyFill="1" applyBorder="1" applyAlignment="1">
      <alignment horizontal="right" vertical="center" wrapText="1" indent="1"/>
    </xf>
    <xf numFmtId="164" fontId="15" fillId="2" borderId="0" xfId="1" applyNumberFormat="1" applyFont="1" applyFill="1" applyBorder="1" applyAlignment="1" applyProtection="1">
      <alignment horizontal="right" vertical="center" indent="2"/>
    </xf>
    <xf numFmtId="164" fontId="32" fillId="2" borderId="0" xfId="1" applyNumberFormat="1" applyFont="1" applyFill="1" applyBorder="1" applyAlignment="1" applyProtection="1">
      <alignment horizontal="right" vertical="center" indent="2"/>
    </xf>
    <xf numFmtId="164" fontId="32" fillId="2" borderId="0" xfId="1" applyNumberFormat="1" applyFont="1" applyFill="1" applyBorder="1" applyAlignment="1" applyProtection="1">
      <alignment horizontal="right" vertical="center" indent="3"/>
    </xf>
    <xf numFmtId="0" fontId="34" fillId="2" borderId="0" xfId="0" applyNumberFormat="1" applyFont="1" applyFill="1" applyBorder="1" applyAlignment="1" applyProtection="1">
      <alignment horizontal="center" vertical="center"/>
    </xf>
    <xf numFmtId="0" fontId="80" fillId="2" borderId="0" xfId="0" applyFont="1" applyFill="1"/>
    <xf numFmtId="0" fontId="81" fillId="2" borderId="0" xfId="0" applyFont="1" applyFill="1"/>
    <xf numFmtId="0" fontId="16" fillId="2" borderId="0" xfId="0" applyNumberFormat="1" applyFont="1" applyFill="1" applyBorder="1" applyAlignment="1" applyProtection="1">
      <alignment wrapText="1"/>
    </xf>
    <xf numFmtId="0" fontId="19" fillId="2" borderId="0" xfId="6" applyFont="1" applyFill="1" applyAlignment="1">
      <alignment horizontal="left" wrapText="1"/>
    </xf>
    <xf numFmtId="168" fontId="48" fillId="2" borderId="0" xfId="1" applyNumberFormat="1" applyFont="1" applyFill="1" applyBorder="1" applyAlignment="1">
      <alignment horizontal="center" vertical="center" wrapText="1"/>
    </xf>
    <xf numFmtId="168" fontId="73" fillId="2" borderId="0" xfId="1" applyNumberFormat="1" applyFont="1" applyFill="1" applyBorder="1" applyAlignment="1" applyProtection="1">
      <alignment vertical="center" wrapText="1"/>
    </xf>
    <xf numFmtId="0" fontId="24" fillId="3" borderId="0" xfId="0" applyNumberFormat="1" applyFont="1" applyFill="1" applyBorder="1" applyAlignment="1" applyProtection="1">
      <alignment horizontal="left" wrapText="1"/>
    </xf>
    <xf numFmtId="0" fontId="79" fillId="2" borderId="0" xfId="0" applyNumberFormat="1" applyFont="1" applyFill="1" applyBorder="1" applyAlignment="1" applyProtection="1"/>
    <xf numFmtId="0" fontId="85" fillId="2" borderId="0" xfId="0" applyFont="1" applyFill="1"/>
    <xf numFmtId="164" fontId="32" fillId="2" borderId="0" xfId="11" applyNumberFormat="1" applyFont="1" applyFill="1" applyBorder="1" applyAlignment="1" applyProtection="1">
      <alignment horizontal="right" vertical="center" wrapText="1" indent="2"/>
    </xf>
    <xf numFmtId="0" fontId="88" fillId="2" borderId="0" xfId="2" applyNumberFormat="1" applyFont="1" applyFill="1" applyBorder="1" applyAlignment="1" applyProtection="1">
      <alignment horizontal="left" vertical="center"/>
    </xf>
    <xf numFmtId="0" fontId="85" fillId="3" borderId="0" xfId="0" applyNumberFormat="1" applyFont="1" applyFill="1" applyBorder="1" applyAlignment="1" applyProtection="1"/>
    <xf numFmtId="0" fontId="0" fillId="3" borderId="0" xfId="0" applyNumberFormat="1" applyFont="1" applyFill="1" applyBorder="1" applyAlignment="1" applyProtection="1">
      <alignment horizontal="left" vertical="center"/>
    </xf>
    <xf numFmtId="167" fontId="21" fillId="2" borderId="0" xfId="11" applyNumberFormat="1" applyFont="1" applyFill="1" applyBorder="1" applyAlignment="1" applyProtection="1">
      <alignment horizontal="right" vertical="center" wrapText="1"/>
    </xf>
    <xf numFmtId="0" fontId="90" fillId="2" borderId="0" xfId="2" applyFont="1" applyFill="1" applyBorder="1" applyAlignment="1">
      <alignment vertical="center"/>
    </xf>
    <xf numFmtId="1" fontId="91" fillId="2" borderId="0" xfId="11" applyNumberFormat="1" applyFont="1" applyFill="1" applyBorder="1" applyAlignment="1" applyProtection="1">
      <alignment horizontal="center" vertical="center" wrapText="1"/>
    </xf>
    <xf numFmtId="0" fontId="75" fillId="2" borderId="0" xfId="2" applyNumberFormat="1" applyFont="1" applyFill="1" applyBorder="1" applyAlignment="1" applyProtection="1">
      <alignment horizontal="center" vertical="distributed"/>
    </xf>
    <xf numFmtId="0" fontId="92" fillId="2" borderId="0" xfId="2" applyNumberFormat="1" applyFont="1" applyFill="1" applyBorder="1" applyAlignment="1" applyProtection="1">
      <alignment horizontal="center" vertical="distributed"/>
    </xf>
    <xf numFmtId="165" fontId="15" fillId="2" borderId="0" xfId="1" applyNumberFormat="1" applyFont="1" applyFill="1" applyBorder="1" applyAlignment="1">
      <alignment horizontal="center" vertical="center"/>
    </xf>
    <xf numFmtId="167" fontId="15" fillId="2" borderId="0" xfId="1" applyNumberFormat="1" applyFont="1" applyFill="1" applyBorder="1" applyAlignment="1">
      <alignment horizontal="center" vertical="center"/>
    </xf>
    <xf numFmtId="0" fontId="93" fillId="2" borderId="0" xfId="0" applyNumberFormat="1" applyFont="1" applyFill="1" applyBorder="1" applyAlignment="1" applyProtection="1"/>
    <xf numFmtId="168" fontId="86" fillId="2" borderId="0" xfId="1" applyNumberFormat="1" applyFont="1" applyFill="1" applyBorder="1" applyAlignment="1" applyProtection="1">
      <alignment vertical="center"/>
    </xf>
    <xf numFmtId="168" fontId="0" fillId="2" borderId="0" xfId="0" applyNumberFormat="1" applyFont="1" applyFill="1" applyBorder="1" applyAlignment="1" applyProtection="1"/>
    <xf numFmtId="3" fontId="55" fillId="2" borderId="0" xfId="0" applyNumberFormat="1" applyFont="1" applyFill="1" applyBorder="1" applyAlignment="1" applyProtection="1">
      <alignment horizontal="right" vertical="center" indent="1"/>
    </xf>
    <xf numFmtId="0" fontId="89" fillId="2" borderId="0" xfId="2" applyFont="1" applyFill="1" applyBorder="1" applyAlignment="1">
      <alignment vertical="center"/>
    </xf>
    <xf numFmtId="0" fontId="85" fillId="2" borderId="0" xfId="0" applyNumberFormat="1" applyFont="1" applyFill="1" applyBorder="1" applyAlignment="1" applyProtection="1">
      <alignment vertical="center"/>
    </xf>
    <xf numFmtId="167" fontId="55" fillId="2" borderId="0" xfId="0" applyNumberFormat="1" applyFont="1" applyFill="1" applyBorder="1" applyAlignment="1" applyProtection="1">
      <alignment horizontal="center"/>
    </xf>
    <xf numFmtId="3" fontId="15" fillId="2" borderId="0" xfId="0" applyNumberFormat="1" applyFont="1" applyFill="1" applyBorder="1" applyAlignment="1" applyProtection="1">
      <alignment horizontal="right" vertical="center" indent="1"/>
    </xf>
    <xf numFmtId="0" fontId="14" fillId="2" borderId="0" xfId="7" applyFont="1" applyFill="1" applyBorder="1" applyAlignment="1">
      <alignment horizontal="center" vertical="center" wrapText="1"/>
    </xf>
    <xf numFmtId="0" fontId="28" fillId="2" borderId="0" xfId="0" applyNumberFormat="1" applyFont="1" applyFill="1" applyBorder="1" applyAlignment="1" applyProtection="1">
      <alignment vertical="center"/>
    </xf>
    <xf numFmtId="165" fontId="73" fillId="2" borderId="0" xfId="1" applyNumberFormat="1" applyFont="1" applyFill="1" applyBorder="1" applyAlignment="1" applyProtection="1">
      <alignment vertical="center" wrapText="1"/>
    </xf>
    <xf numFmtId="0" fontId="86" fillId="2" borderId="0" xfId="12" applyFont="1" applyFill="1"/>
    <xf numFmtId="0" fontId="33" fillId="3" borderId="0" xfId="0" applyNumberFormat="1" applyFont="1" applyFill="1" applyBorder="1" applyAlignment="1" applyProtection="1">
      <alignment horizontal="left"/>
    </xf>
    <xf numFmtId="0" fontId="97" fillId="2" borderId="0" xfId="0" applyFont="1" applyFill="1" applyBorder="1" applyAlignment="1">
      <alignment horizontal="left" indent="1"/>
    </xf>
    <xf numFmtId="0" fontId="25" fillId="2" borderId="0" xfId="0" applyNumberFormat="1" applyFont="1" applyFill="1" applyBorder="1" applyAlignment="1" applyProtection="1">
      <alignment horizontal="right" vertical="center" wrapText="1"/>
    </xf>
    <xf numFmtId="168" fontId="20" fillId="2" borderId="0" xfId="3" applyNumberFormat="1" applyFont="1" applyFill="1" applyBorder="1" applyAlignment="1" applyProtection="1">
      <alignment horizontal="right" vertical="center" wrapText="1"/>
    </xf>
    <xf numFmtId="0" fontId="26" fillId="2" borderId="0" xfId="0" applyNumberFormat="1" applyFont="1" applyFill="1" applyBorder="1" applyAlignment="1" applyProtection="1"/>
    <xf numFmtId="0" fontId="24" fillId="2" borderId="0" xfId="0" applyNumberFormat="1" applyFont="1" applyFill="1" applyBorder="1" applyAlignment="1" applyProtection="1">
      <alignment horizontal="left"/>
    </xf>
    <xf numFmtId="168" fontId="25" fillId="2" borderId="0" xfId="3" applyNumberFormat="1" applyFont="1" applyFill="1" applyBorder="1" applyAlignment="1" applyProtection="1">
      <alignment horizontal="right" vertical="center" wrapText="1"/>
    </xf>
    <xf numFmtId="0" fontId="28" fillId="2" borderId="0" xfId="0" applyNumberFormat="1" applyFont="1" applyFill="1" applyBorder="1" applyAlignment="1" applyProtection="1"/>
    <xf numFmtId="0" fontId="0" fillId="2" borderId="0" xfId="0" applyFill="1" applyBorder="1"/>
    <xf numFmtId="0" fontId="20" fillId="2" borderId="0" xfId="12" applyNumberFormat="1" applyFont="1" applyFill="1" applyBorder="1" applyAlignment="1" applyProtection="1">
      <alignment horizontal="center" vertical="center" wrapText="1"/>
    </xf>
    <xf numFmtId="168" fontId="20" fillId="2" borderId="0" xfId="3" applyNumberFormat="1" applyFont="1" applyFill="1" applyBorder="1" applyAlignment="1" applyProtection="1">
      <alignment horizontal="right" wrapText="1"/>
    </xf>
    <xf numFmtId="0" fontId="19" fillId="2" borderId="0" xfId="2" applyFont="1" applyFill="1" applyBorder="1" applyAlignment="1">
      <alignment horizontal="left" vertical="center" wrapText="1"/>
    </xf>
    <xf numFmtId="0" fontId="0" fillId="0" borderId="0" xfId="0" applyAlignment="1"/>
    <xf numFmtId="0" fontId="34" fillId="2" borderId="0" xfId="0" applyNumberFormat="1" applyFont="1" applyFill="1" applyBorder="1" applyAlignment="1" applyProtection="1">
      <alignment horizontal="center" vertical="center"/>
    </xf>
    <xf numFmtId="0" fontId="16" fillId="2" borderId="0" xfId="0" applyNumberFormat="1" applyFont="1" applyFill="1" applyBorder="1" applyAlignment="1" applyProtection="1">
      <alignment wrapText="1"/>
    </xf>
    <xf numFmtId="0" fontId="24" fillId="2" borderId="0" xfId="0" applyNumberFormat="1" applyFont="1" applyFill="1" applyBorder="1" applyAlignment="1" applyProtection="1">
      <alignment horizontal="left" wrapText="1"/>
    </xf>
    <xf numFmtId="0" fontId="20" fillId="2" borderId="0" xfId="0" applyNumberFormat="1" applyFont="1" applyFill="1" applyBorder="1" applyAlignment="1" applyProtection="1">
      <alignment horizontal="center" vertical="center" wrapText="1"/>
    </xf>
    <xf numFmtId="0" fontId="16" fillId="2" borderId="0" xfId="0" applyNumberFormat="1" applyFont="1" applyFill="1" applyBorder="1" applyAlignment="1" applyProtection="1">
      <alignment wrapText="1"/>
    </xf>
    <xf numFmtId="167" fontId="15" fillId="2" borderId="0" xfId="1" applyNumberFormat="1" applyFont="1" applyFill="1" applyBorder="1" applyAlignment="1" applyProtection="1">
      <alignment horizontal="right" vertical="center" wrapText="1" indent="1"/>
    </xf>
    <xf numFmtId="167" fontId="14" fillId="2" borderId="0" xfId="1" applyNumberFormat="1" applyFont="1" applyFill="1" applyBorder="1" applyAlignment="1" applyProtection="1">
      <alignment horizontal="right" vertical="center" wrapText="1" indent="1"/>
    </xf>
    <xf numFmtId="172" fontId="15" fillId="2" borderId="0" xfId="3" applyNumberFormat="1" applyFont="1" applyFill="1" applyBorder="1" applyAlignment="1">
      <alignment horizontal="right" vertical="center" wrapText="1" indent="1"/>
    </xf>
    <xf numFmtId="3" fontId="32" fillId="2" borderId="0" xfId="0" quotePrefix="1" applyNumberFormat="1" applyFont="1" applyFill="1" applyBorder="1" applyAlignment="1" applyProtection="1">
      <alignment horizontal="right" vertical="center" indent="1"/>
    </xf>
    <xf numFmtId="169" fontId="14" fillId="2" borderId="0" xfId="1" applyNumberFormat="1" applyFont="1" applyFill="1" applyBorder="1" applyAlignment="1" applyProtection="1">
      <alignment horizontal="right" vertical="center" wrapText="1" indent="2"/>
    </xf>
    <xf numFmtId="169" fontId="14" fillId="2" borderId="0" xfId="1" applyNumberFormat="1" applyFont="1" applyFill="1" applyBorder="1" applyAlignment="1" applyProtection="1">
      <alignment horizontal="right" vertical="center" wrapText="1" indent="1"/>
    </xf>
    <xf numFmtId="0" fontId="10" fillId="3" borderId="0" xfId="0" applyNumberFormat="1" applyFont="1" applyFill="1" applyBorder="1" applyAlignment="1" applyProtection="1">
      <alignment vertical="center"/>
    </xf>
    <xf numFmtId="0" fontId="36" fillId="2" borderId="0" xfId="0" applyNumberFormat="1" applyFont="1" applyFill="1" applyBorder="1" applyAlignment="1" applyProtection="1">
      <alignment horizontal="center" vertical="center"/>
    </xf>
    <xf numFmtId="168" fontId="14" fillId="2" borderId="0" xfId="1" applyNumberFormat="1" applyFont="1" applyFill="1" applyBorder="1" applyAlignment="1" applyProtection="1">
      <alignment horizontal="left" vertical="center" wrapText="1"/>
    </xf>
    <xf numFmtId="171" fontId="14" fillId="2" borderId="0" xfId="1" applyNumberFormat="1" applyFont="1" applyFill="1" applyBorder="1" applyAlignment="1" applyProtection="1">
      <alignment horizontal="right" vertical="center" wrapText="1" indent="1"/>
    </xf>
    <xf numFmtId="0" fontId="14" fillId="2" borderId="0" xfId="0" applyNumberFormat="1" applyFont="1" applyFill="1" applyBorder="1" applyAlignment="1" applyProtection="1">
      <alignment horizontal="center" vertical="center" wrapText="1"/>
    </xf>
    <xf numFmtId="0" fontId="0" fillId="2" borderId="0" xfId="0" applyNumberFormat="1" applyFill="1" applyBorder="1" applyAlignment="1" applyProtection="1">
      <alignment horizontal="right" vertical="center"/>
    </xf>
    <xf numFmtId="0" fontId="6" fillId="2" borderId="0" xfId="2" applyFont="1" applyFill="1" applyBorder="1" applyAlignment="1">
      <alignment horizontal="left" wrapText="1"/>
    </xf>
    <xf numFmtId="0" fontId="20" fillId="2" borderId="0" xfId="0" applyFont="1" applyFill="1" applyBorder="1" applyAlignment="1">
      <alignment horizontal="left" vertical="center" wrapText="1"/>
    </xf>
    <xf numFmtId="0" fontId="20" fillId="2" borderId="0" xfId="0" applyFont="1" applyFill="1" applyBorder="1" applyAlignment="1">
      <alignment horizontal="center" vertical="center" wrapText="1"/>
    </xf>
    <xf numFmtId="0" fontId="25" fillId="2" borderId="0" xfId="0" applyFont="1" applyFill="1" applyBorder="1" applyAlignment="1">
      <alignment horizontal="right" vertical="center"/>
    </xf>
    <xf numFmtId="0" fontId="20" fillId="2" borderId="0" xfId="0" applyFont="1" applyFill="1" applyBorder="1" applyAlignment="1">
      <alignment horizontal="right" vertical="center" wrapText="1"/>
    </xf>
    <xf numFmtId="0" fontId="33" fillId="2" borderId="0" xfId="0" applyNumberFormat="1" applyFont="1" applyFill="1" applyBorder="1" applyAlignment="1" applyProtection="1"/>
    <xf numFmtId="0" fontId="100" fillId="2" borderId="0" xfId="2" applyNumberFormat="1" applyFont="1" applyFill="1" applyBorder="1" applyAlignment="1" applyProtection="1"/>
    <xf numFmtId="0" fontId="100" fillId="2" borderId="0" xfId="0" applyNumberFormat="1" applyFont="1" applyFill="1" applyBorder="1" applyAlignment="1" applyProtection="1"/>
    <xf numFmtId="0" fontId="74" fillId="3" borderId="0" xfId="0" applyNumberFormat="1" applyFont="1" applyFill="1" applyBorder="1" applyAlignment="1" applyProtection="1">
      <alignment vertical="center"/>
    </xf>
    <xf numFmtId="168" fontId="18" fillId="2" borderId="0" xfId="1" applyNumberFormat="1" applyFont="1" applyFill="1" applyBorder="1" applyAlignment="1">
      <alignment horizontal="center" vertical="center" wrapText="1"/>
    </xf>
    <xf numFmtId="168" fontId="48" fillId="2" borderId="0" xfId="1" applyNumberFormat="1" applyFont="1" applyFill="1" applyBorder="1" applyAlignment="1">
      <alignment horizontal="center" vertical="center" wrapText="1"/>
    </xf>
    <xf numFmtId="0" fontId="63" fillId="3" borderId="0" xfId="0" applyNumberFormat="1" applyFont="1" applyFill="1" applyBorder="1" applyAlignment="1" applyProtection="1">
      <alignment vertical="center"/>
    </xf>
    <xf numFmtId="0" fontId="63" fillId="2" borderId="0" xfId="0" applyNumberFormat="1" applyFont="1" applyFill="1" applyBorder="1" applyAlignment="1" applyProtection="1">
      <alignment vertical="center"/>
    </xf>
    <xf numFmtId="0" fontId="99" fillId="2" borderId="0" xfId="0" applyNumberFormat="1" applyFont="1" applyFill="1" applyBorder="1" applyAlignment="1" applyProtection="1">
      <alignment vertical="center"/>
    </xf>
    <xf numFmtId="0" fontId="51" fillId="2" borderId="0" xfId="0" applyNumberFormat="1" applyFont="1" applyFill="1" applyBorder="1" applyAlignment="1" applyProtection="1">
      <alignment horizontal="left" vertical="center" wrapText="1"/>
    </xf>
    <xf numFmtId="0" fontId="51" fillId="2" borderId="0" xfId="0" applyFont="1" applyFill="1" applyBorder="1" applyAlignment="1">
      <alignment horizontal="left" vertical="center"/>
    </xf>
    <xf numFmtId="0" fontId="30" fillId="2" borderId="0" xfId="0" applyNumberFormat="1" applyFont="1" applyFill="1" applyBorder="1" applyAlignment="1" applyProtection="1">
      <alignment vertical="center"/>
    </xf>
    <xf numFmtId="168" fontId="50" fillId="2" borderId="0" xfId="1" applyNumberFormat="1" applyFont="1" applyFill="1" applyBorder="1" applyAlignment="1">
      <alignment vertical="center"/>
    </xf>
    <xf numFmtId="168" fontId="37" fillId="2" borderId="0" xfId="1" applyNumberFormat="1" applyFont="1" applyFill="1" applyBorder="1" applyAlignment="1">
      <alignment vertical="center" wrapText="1"/>
    </xf>
    <xf numFmtId="0" fontId="49" fillId="2" borderId="0" xfId="0" applyNumberFormat="1" applyFont="1" applyFill="1" applyBorder="1" applyAlignment="1" applyProtection="1">
      <alignment horizontal="center" vertical="center"/>
    </xf>
    <xf numFmtId="172" fontId="55" fillId="2" borderId="0" xfId="3" applyNumberFormat="1" applyFont="1" applyFill="1" applyBorder="1" applyAlignment="1">
      <alignment horizontal="right" vertical="center" wrapText="1" indent="1"/>
    </xf>
    <xf numFmtId="165" fontId="103" fillId="2" borderId="0" xfId="1" applyNumberFormat="1" applyFont="1" applyFill="1" applyBorder="1" applyAlignment="1">
      <alignment vertical="center"/>
    </xf>
    <xf numFmtId="0" fontId="0" fillId="2" borderId="0" xfId="0" applyFill="1" applyBorder="1" applyAlignment="1"/>
    <xf numFmtId="0" fontId="24" fillId="2" borderId="0" xfId="0" applyNumberFormat="1" applyFont="1" applyFill="1" applyBorder="1" applyAlignment="1" applyProtection="1">
      <alignment horizontal="left" wrapText="1"/>
    </xf>
    <xf numFmtId="0" fontId="0" fillId="2" borderId="0" xfId="0" applyFill="1" applyAlignment="1"/>
    <xf numFmtId="0" fontId="84" fillId="2" borderId="0" xfId="0" applyFont="1" applyFill="1" applyAlignment="1"/>
    <xf numFmtId="164" fontId="14" fillId="2" borderId="0" xfId="2" applyNumberFormat="1" applyFont="1" applyFill="1" applyBorder="1" applyAlignment="1">
      <alignment horizontal="right" vertical="center" wrapText="1"/>
    </xf>
    <xf numFmtId="0" fontId="74" fillId="2" borderId="0" xfId="0" applyNumberFormat="1" applyFont="1" applyFill="1" applyBorder="1" applyAlignment="1" applyProtection="1">
      <alignment vertical="center"/>
    </xf>
    <xf numFmtId="167" fontId="32" fillId="2" borderId="0" xfId="0" applyNumberFormat="1" applyFont="1" applyFill="1" applyBorder="1" applyAlignment="1" applyProtection="1">
      <alignment horizontal="center"/>
    </xf>
    <xf numFmtId="0" fontId="54" fillId="2" borderId="0" xfId="0" applyFont="1" applyFill="1" applyBorder="1" applyAlignment="1">
      <alignment vertical="center" wrapText="1"/>
    </xf>
    <xf numFmtId="0" fontId="14" fillId="2" borderId="0" xfId="0" applyFont="1" applyFill="1" applyBorder="1" applyAlignment="1">
      <alignment horizontal="left" vertical="center" wrapText="1"/>
    </xf>
    <xf numFmtId="3" fontId="14" fillId="2" borderId="0" xfId="3" applyNumberFormat="1" applyFont="1" applyFill="1" applyBorder="1" applyAlignment="1">
      <alignment horizontal="right" vertical="center" wrapText="1" indent="1"/>
    </xf>
    <xf numFmtId="3" fontId="55" fillId="2" borderId="0" xfId="7" applyNumberFormat="1" applyFont="1" applyFill="1" applyBorder="1" applyAlignment="1">
      <alignment horizontal="right" vertical="center" wrapText="1" indent="1"/>
    </xf>
    <xf numFmtId="167" fontId="72" fillId="2" borderId="0" xfId="7" applyNumberFormat="1" applyFont="1" applyFill="1" applyBorder="1" applyAlignment="1">
      <alignment horizontal="center" vertical="center" wrapText="1"/>
    </xf>
    <xf numFmtId="164" fontId="14" fillId="2" borderId="0" xfId="1" applyNumberFormat="1" applyFont="1" applyFill="1" applyBorder="1" applyAlignment="1">
      <alignment horizontal="right" vertical="center" wrapText="1" indent="2"/>
    </xf>
    <xf numFmtId="170" fontId="72" fillId="2" borderId="0" xfId="7" applyNumberFormat="1" applyFont="1" applyFill="1" applyBorder="1" applyAlignment="1">
      <alignment horizontal="right" vertical="center" wrapText="1" indent="3"/>
    </xf>
    <xf numFmtId="0" fontId="95" fillId="2" borderId="0" xfId="0" applyNumberFormat="1" applyFont="1" applyFill="1" applyBorder="1" applyAlignment="1" applyProtection="1"/>
    <xf numFmtId="165" fontId="74" fillId="2" borderId="0" xfId="1" applyNumberFormat="1" applyFont="1" applyFill="1" applyBorder="1" applyAlignment="1" applyProtection="1">
      <alignment vertical="center"/>
    </xf>
    <xf numFmtId="0" fontId="74" fillId="3" borderId="0" xfId="0" applyNumberFormat="1" applyFont="1" applyFill="1" applyBorder="1" applyAlignment="1" applyProtection="1"/>
    <xf numFmtId="0" fontId="24" fillId="2" borderId="0" xfId="0" applyNumberFormat="1" applyFont="1" applyFill="1" applyBorder="1" applyAlignment="1" applyProtection="1"/>
    <xf numFmtId="0" fontId="81" fillId="2" borderId="0" xfId="0" applyFont="1" applyFill="1" applyBorder="1"/>
    <xf numFmtId="0" fontId="20" fillId="2" borderId="0" xfId="0" applyNumberFormat="1" applyFont="1" applyFill="1" applyBorder="1" applyAlignment="1" applyProtection="1">
      <alignment horizontal="right" vertical="center" wrapText="1"/>
    </xf>
    <xf numFmtId="0" fontId="19" fillId="2" borderId="0" xfId="6" applyFont="1" applyFill="1" applyBorder="1" applyAlignment="1">
      <alignment horizontal="left" vertical="center"/>
    </xf>
    <xf numFmtId="0" fontId="47" fillId="2" borderId="0" xfId="2" applyFont="1" applyFill="1" applyBorder="1" applyAlignment="1">
      <alignment vertical="center"/>
    </xf>
    <xf numFmtId="168" fontId="74" fillId="3" borderId="0" xfId="0" applyNumberFormat="1" applyFont="1" applyFill="1" applyBorder="1" applyAlignment="1" applyProtection="1"/>
    <xf numFmtId="168" fontId="94" fillId="2" borderId="0" xfId="1" applyNumberFormat="1" applyFont="1" applyFill="1" applyBorder="1" applyAlignment="1" applyProtection="1">
      <alignment horizontal="left" vertical="center" wrapText="1"/>
    </xf>
    <xf numFmtId="168" fontId="94" fillId="2" borderId="0" xfId="1" applyNumberFormat="1" applyFont="1" applyFill="1" applyBorder="1" applyAlignment="1" applyProtection="1">
      <alignment horizontal="left" vertical="center"/>
    </xf>
    <xf numFmtId="0" fontId="84" fillId="2" borderId="0" xfId="0" applyNumberFormat="1" applyFont="1" applyFill="1" applyBorder="1" applyAlignment="1" applyProtection="1"/>
    <xf numFmtId="0" fontId="107" fillId="2" borderId="0" xfId="0" applyNumberFormat="1" applyFont="1" applyFill="1" applyBorder="1" applyAlignment="1" applyProtection="1">
      <alignment horizontal="left"/>
    </xf>
    <xf numFmtId="0" fontId="41" fillId="2" borderId="0" xfId="0" applyFont="1" applyFill="1" applyBorder="1" applyAlignment="1">
      <alignment horizontal="left" readingOrder="1"/>
    </xf>
    <xf numFmtId="168" fontId="108" fillId="2" borderId="0" xfId="1" applyNumberFormat="1" applyFont="1" applyFill="1" applyBorder="1" applyAlignment="1" applyProtection="1">
      <alignment vertical="center"/>
    </xf>
    <xf numFmtId="168" fontId="108" fillId="2" borderId="0" xfId="1" applyNumberFormat="1" applyFont="1" applyFill="1" applyBorder="1" applyAlignment="1" applyProtection="1">
      <alignment vertical="center" wrapText="1"/>
    </xf>
    <xf numFmtId="0" fontId="19" fillId="2" borderId="0" xfId="2" applyFont="1" applyFill="1" applyBorder="1" applyAlignment="1">
      <alignment vertical="center" wrapText="1"/>
    </xf>
    <xf numFmtId="172" fontId="14" fillId="4" borderId="1" xfId="0" applyNumberFormat="1" applyFont="1" applyFill="1" applyBorder="1" applyAlignment="1" applyProtection="1">
      <alignment horizontal="right" vertical="center" wrapText="1" indent="1"/>
    </xf>
    <xf numFmtId="172" fontId="15" fillId="2" borderId="8" xfId="0" applyNumberFormat="1" applyFont="1" applyFill="1" applyBorder="1" applyAlignment="1" applyProtection="1">
      <alignment horizontal="right" vertical="center" wrapText="1" indent="1"/>
    </xf>
    <xf numFmtId="172" fontId="15" fillId="2" borderId="9" xfId="0" applyNumberFormat="1" applyFont="1" applyFill="1" applyBorder="1" applyAlignment="1" applyProtection="1">
      <alignment horizontal="right" vertical="center" wrapText="1" indent="1"/>
    </xf>
    <xf numFmtId="172" fontId="15" fillId="4" borderId="8" xfId="0" applyNumberFormat="1" applyFont="1" applyFill="1" applyBorder="1" applyAlignment="1" applyProtection="1">
      <alignment horizontal="right" vertical="center" wrapText="1" indent="1"/>
    </xf>
    <xf numFmtId="172" fontId="15" fillId="4" borderId="9" xfId="0" applyNumberFormat="1" applyFont="1" applyFill="1" applyBorder="1" applyAlignment="1" applyProtection="1">
      <alignment horizontal="right" vertical="center" wrapText="1" indent="1"/>
    </xf>
    <xf numFmtId="3" fontId="15" fillId="2" borderId="13" xfId="0" applyNumberFormat="1" applyFont="1" applyFill="1" applyBorder="1" applyAlignment="1" applyProtection="1">
      <alignment horizontal="right" vertical="center" wrapText="1" indent="1"/>
    </xf>
    <xf numFmtId="3" fontId="15" fillId="4" borderId="13" xfId="0" applyNumberFormat="1" applyFont="1" applyFill="1" applyBorder="1" applyAlignment="1" applyProtection="1">
      <alignment horizontal="right" vertical="center" wrapText="1" indent="1"/>
    </xf>
    <xf numFmtId="172" fontId="4" fillId="2" borderId="0" xfId="12" applyNumberFormat="1" applyFill="1"/>
    <xf numFmtId="0" fontId="13" fillId="2" borderId="0" xfId="0" applyNumberFormat="1" applyFont="1" applyFill="1" applyBorder="1" applyAlignment="1" applyProtection="1">
      <alignment horizontal="left" vertical="center" wrapText="1"/>
    </xf>
    <xf numFmtId="165" fontId="14" fillId="2" borderId="0" xfId="3" applyNumberFormat="1" applyFont="1" applyFill="1" applyBorder="1" applyAlignment="1" applyProtection="1">
      <alignment horizontal="right" vertical="center" wrapText="1" indent="2"/>
    </xf>
    <xf numFmtId="168" fontId="14" fillId="2" borderId="0" xfId="3" applyNumberFormat="1" applyFont="1" applyFill="1" applyBorder="1" applyAlignment="1" applyProtection="1">
      <alignment horizontal="right" vertical="center" wrapText="1" indent="2"/>
    </xf>
    <xf numFmtId="167" fontId="14" fillId="2" borderId="0" xfId="14" applyNumberFormat="1" applyFont="1" applyFill="1" applyBorder="1" applyAlignment="1" applyProtection="1">
      <alignment horizontal="right" vertical="center" wrapText="1"/>
    </xf>
    <xf numFmtId="0" fontId="20" fillId="2" borderId="0" xfId="0" applyNumberFormat="1" applyFont="1" applyFill="1" applyBorder="1" applyAlignment="1" applyProtection="1">
      <alignment horizontal="left" vertical="center" wrapText="1"/>
    </xf>
    <xf numFmtId="0" fontId="23" fillId="2" borderId="0" xfId="0" applyNumberFormat="1" applyFont="1" applyFill="1" applyBorder="1" applyAlignment="1" applyProtection="1">
      <alignment horizontal="left"/>
    </xf>
    <xf numFmtId="0" fontId="0" fillId="2" borderId="0" xfId="0" applyNumberFormat="1" applyFont="1" applyFill="1" applyBorder="1" applyAlignment="1" applyProtection="1">
      <alignment horizontal="left"/>
    </xf>
    <xf numFmtId="0" fontId="118" fillId="2" borderId="0" xfId="2" applyNumberFormat="1" applyFont="1" applyFill="1" applyBorder="1" applyAlignment="1" applyProtection="1"/>
    <xf numFmtId="0" fontId="119" fillId="2" borderId="0" xfId="2" applyFont="1" applyFill="1" applyBorder="1"/>
    <xf numFmtId="3" fontId="119" fillId="2" borderId="0" xfId="2" applyNumberFormat="1" applyFont="1" applyFill="1" applyBorder="1"/>
    <xf numFmtId="0" fontId="118" fillId="2" borderId="0" xfId="2" applyNumberFormat="1" applyFont="1" applyFill="1" applyBorder="1" applyAlignment="1" applyProtection="1">
      <alignment horizontal="left" vertical="center"/>
    </xf>
    <xf numFmtId="0" fontId="120" fillId="2" borderId="0" xfId="0" applyFont="1" applyFill="1"/>
    <xf numFmtId="11" fontId="13" fillId="2" borderId="0" xfId="2" applyNumberFormat="1" applyFont="1" applyFill="1" applyBorder="1" applyAlignment="1" applyProtection="1">
      <alignment horizontal="left" indent="1"/>
    </xf>
    <xf numFmtId="165" fontId="14" fillId="2" borderId="0" xfId="1" applyNumberFormat="1" applyFont="1" applyFill="1" applyBorder="1" applyAlignment="1">
      <alignment horizontal="center" vertical="center"/>
    </xf>
    <xf numFmtId="167" fontId="55" fillId="2" borderId="0" xfId="11" applyNumberFormat="1" applyFont="1" applyFill="1" applyBorder="1" applyAlignment="1" applyProtection="1">
      <alignment horizontal="right" vertical="center" wrapText="1" indent="2"/>
    </xf>
    <xf numFmtId="167" fontId="14" fillId="2" borderId="0" xfId="1" applyNumberFormat="1" applyFont="1" applyFill="1" applyBorder="1" applyAlignment="1">
      <alignment horizontal="right" vertical="center" indent="2"/>
    </xf>
    <xf numFmtId="165" fontId="14" fillId="2" borderId="0" xfId="1" applyNumberFormat="1" applyFont="1" applyFill="1" applyBorder="1" applyAlignment="1">
      <alignment horizontal="right" vertical="center" indent="2"/>
    </xf>
    <xf numFmtId="167" fontId="73" fillId="2" borderId="0" xfId="11" applyNumberFormat="1" applyFont="1" applyFill="1" applyBorder="1" applyAlignment="1" applyProtection="1">
      <alignment horizontal="right" vertical="center" wrapText="1" indent="2"/>
    </xf>
    <xf numFmtId="167" fontId="55" fillId="2" borderId="0" xfId="11" applyNumberFormat="1" applyFont="1" applyFill="1" applyBorder="1" applyAlignment="1" applyProtection="1">
      <alignment horizontal="right" vertical="center" wrapText="1"/>
    </xf>
    <xf numFmtId="0" fontId="74" fillId="2" borderId="0" xfId="0" applyFont="1" applyFill="1"/>
    <xf numFmtId="0" fontId="24" fillId="3" borderId="0" xfId="0" applyNumberFormat="1" applyFont="1" applyFill="1" applyBorder="1" applyAlignment="1" applyProtection="1">
      <alignment horizontal="left" vertical="center" wrapText="1"/>
    </xf>
    <xf numFmtId="0" fontId="20" fillId="2" borderId="0" xfId="0" applyNumberFormat="1" applyFont="1" applyFill="1" applyBorder="1" applyAlignment="1" applyProtection="1">
      <alignment horizontal="left" vertical="center" wrapText="1"/>
    </xf>
    <xf numFmtId="0" fontId="19" fillId="2" borderId="0" xfId="2" applyFont="1" applyFill="1" applyBorder="1" applyAlignment="1">
      <alignment vertical="center" wrapText="1"/>
    </xf>
    <xf numFmtId="0" fontId="24" fillId="3" borderId="0" xfId="0" applyNumberFormat="1" applyFont="1" applyFill="1" applyBorder="1" applyAlignment="1" applyProtection="1">
      <alignment horizontal="left" wrapText="1"/>
    </xf>
    <xf numFmtId="0" fontId="121" fillId="2" borderId="0" xfId="2" applyFont="1" applyFill="1" applyBorder="1" applyAlignment="1">
      <alignment horizontal="left" vertical="center" wrapText="1"/>
    </xf>
    <xf numFmtId="0" fontId="121" fillId="2" borderId="0" xfId="2" applyFont="1" applyFill="1" applyBorder="1" applyAlignment="1">
      <alignment horizontal="left" vertical="center"/>
    </xf>
    <xf numFmtId="0" fontId="121" fillId="2" borderId="0" xfId="2" applyFont="1" applyFill="1" applyBorder="1" applyAlignment="1">
      <alignment vertical="center"/>
    </xf>
    <xf numFmtId="169" fontId="32" fillId="2" borderId="0" xfId="0" applyNumberFormat="1" applyFont="1" applyFill="1" applyBorder="1" applyAlignment="1" applyProtection="1"/>
    <xf numFmtId="0" fontId="122" fillId="2" borderId="0" xfId="0" applyNumberFormat="1" applyFont="1" applyFill="1" applyBorder="1" applyAlignment="1" applyProtection="1"/>
    <xf numFmtId="0" fontId="123" fillId="2" borderId="0" xfId="0" applyNumberFormat="1" applyFont="1" applyFill="1" applyBorder="1" applyAlignment="1" applyProtection="1"/>
    <xf numFmtId="172" fontId="14" fillId="2" borderId="0" xfId="3" applyNumberFormat="1" applyFont="1" applyFill="1" applyBorder="1" applyAlignment="1">
      <alignment horizontal="right" vertical="center" wrapText="1" indent="1"/>
    </xf>
    <xf numFmtId="0" fontId="124" fillId="3" borderId="0" xfId="0" applyNumberFormat="1" applyFont="1" applyFill="1" applyBorder="1" applyAlignment="1" applyProtection="1">
      <alignment vertical="center"/>
    </xf>
    <xf numFmtId="0" fontId="125" fillId="2" borderId="0" xfId="0" applyFont="1" applyFill="1" applyBorder="1" applyAlignment="1">
      <alignment horizontal="left" vertical="center" wrapText="1"/>
    </xf>
    <xf numFmtId="165" fontId="125" fillId="2" borderId="0" xfId="0" applyNumberFormat="1" applyFont="1" applyFill="1" applyBorder="1" applyAlignment="1">
      <alignment horizontal="right" vertical="center" wrapText="1"/>
    </xf>
    <xf numFmtId="165" fontId="91" fillId="2" borderId="0" xfId="0" applyNumberFormat="1" applyFont="1" applyFill="1" applyBorder="1" applyAlignment="1">
      <alignment horizontal="right" vertical="center" wrapText="1"/>
    </xf>
    <xf numFmtId="0" fontId="124" fillId="2" borderId="0" xfId="0" applyNumberFormat="1" applyFont="1" applyFill="1" applyBorder="1" applyAlignment="1" applyProtection="1">
      <alignment vertical="center"/>
    </xf>
    <xf numFmtId="0" fontId="13" fillId="2" borderId="0" xfId="0" applyFont="1" applyFill="1" applyBorder="1" applyAlignment="1">
      <alignment horizontal="left" vertical="center" wrapText="1"/>
    </xf>
    <xf numFmtId="165" fontId="55" fillId="2" borderId="0" xfId="0" applyNumberFormat="1" applyFont="1" applyFill="1" applyBorder="1" applyAlignment="1" applyProtection="1">
      <alignment vertical="center"/>
    </xf>
    <xf numFmtId="0" fontId="121" fillId="2" borderId="0" xfId="2" applyFont="1" applyFill="1" applyBorder="1" applyAlignment="1">
      <alignment horizontal="left"/>
    </xf>
    <xf numFmtId="0" fontId="108" fillId="2" borderId="0" xfId="2" applyFont="1" applyFill="1" applyBorder="1" applyAlignment="1">
      <alignment vertical="center" wrapText="1"/>
    </xf>
    <xf numFmtId="0" fontId="33" fillId="0" borderId="0" xfId="13" applyFont="1" applyFill="1"/>
    <xf numFmtId="0" fontId="33" fillId="0" borderId="0" xfId="13" applyFont="1" applyFill="1" applyAlignment="1">
      <alignment horizontal="center"/>
    </xf>
    <xf numFmtId="0" fontId="0" fillId="2" borderId="0" xfId="0" applyNumberFormat="1" applyFont="1" applyFill="1" applyBorder="1" applyAlignment="1" applyProtection="1">
      <alignment horizontal="left" vertical="center" wrapText="1"/>
    </xf>
    <xf numFmtId="164" fontId="15" fillId="2" borderId="0" xfId="2" applyNumberFormat="1" applyFont="1" applyFill="1" applyBorder="1" applyAlignment="1">
      <alignment horizontal="right" vertical="center" wrapText="1" indent="1"/>
    </xf>
    <xf numFmtId="164" fontId="32" fillId="2" borderId="0" xfId="0" applyNumberFormat="1" applyFont="1" applyFill="1" applyBorder="1" applyAlignment="1" applyProtection="1">
      <alignment horizontal="right" vertical="center" indent="1"/>
    </xf>
    <xf numFmtId="164" fontId="15" fillId="2" borderId="0" xfId="1" applyNumberFormat="1" applyFont="1" applyFill="1" applyBorder="1" applyAlignment="1" applyProtection="1">
      <alignment horizontal="right" vertical="center" wrapText="1" indent="1"/>
    </xf>
    <xf numFmtId="0" fontId="6" fillId="0" borderId="0" xfId="13" applyFont="1" applyFill="1"/>
    <xf numFmtId="0" fontId="20" fillId="2" borderId="0" xfId="0" applyNumberFormat="1" applyFont="1" applyFill="1" applyBorder="1" applyAlignment="1" applyProtection="1">
      <alignment horizontal="left" vertical="center" wrapText="1"/>
    </xf>
    <xf numFmtId="0" fontId="74" fillId="2" borderId="0" xfId="0" applyNumberFormat="1" applyFont="1" applyFill="1" applyBorder="1" applyAlignment="1" applyProtection="1"/>
    <xf numFmtId="165" fontId="15" fillId="2" borderId="0" xfId="1" applyNumberFormat="1" applyFont="1" applyFill="1" applyBorder="1" applyAlignment="1" applyProtection="1">
      <alignment horizontal="right" vertical="center" wrapText="1" indent="2"/>
    </xf>
    <xf numFmtId="165" fontId="14" fillId="2" borderId="0" xfId="1" applyNumberFormat="1" applyFont="1" applyFill="1" applyBorder="1" applyAlignment="1" applyProtection="1">
      <alignment horizontal="right" vertical="center" wrapText="1" indent="2"/>
    </xf>
    <xf numFmtId="165" fontId="14" fillId="2" borderId="0" xfId="1" applyNumberFormat="1" applyFont="1" applyFill="1" applyBorder="1" applyAlignment="1" applyProtection="1">
      <alignment horizontal="right" vertical="center" wrapText="1"/>
    </xf>
    <xf numFmtId="3" fontId="14" fillId="2" borderId="0" xfId="0" applyNumberFormat="1" applyFont="1" applyFill="1" applyBorder="1" applyAlignment="1" applyProtection="1">
      <alignment horizontal="right" vertical="center" wrapText="1" indent="1"/>
    </xf>
    <xf numFmtId="172" fontId="15" fillId="2" borderId="13" xfId="0" applyNumberFormat="1" applyFont="1" applyFill="1" applyBorder="1" applyAlignment="1" applyProtection="1">
      <alignment horizontal="right" vertical="center" wrapText="1" indent="1"/>
    </xf>
    <xf numFmtId="172" fontId="15" fillId="4" borderId="13" xfId="0" applyNumberFormat="1" applyFont="1" applyFill="1" applyBorder="1" applyAlignment="1" applyProtection="1">
      <alignment horizontal="right" vertical="center" wrapText="1" indent="1"/>
    </xf>
    <xf numFmtId="0" fontId="14" fillId="2" borderId="0" xfId="0" applyNumberFormat="1" applyFont="1" applyFill="1" applyBorder="1" applyAlignment="1" applyProtection="1">
      <alignment horizontal="left" vertical="center" wrapText="1"/>
    </xf>
    <xf numFmtId="172" fontId="14" fillId="2" borderId="0" xfId="0" applyNumberFormat="1" applyFont="1" applyFill="1" applyBorder="1" applyAlignment="1" applyProtection="1">
      <alignment horizontal="right" vertical="center" wrapText="1" indent="1"/>
    </xf>
    <xf numFmtId="0" fontId="24" fillId="3" borderId="0" xfId="0" applyNumberFormat="1" applyFont="1" applyFill="1" applyBorder="1" applyAlignment="1" applyProtection="1"/>
    <xf numFmtId="0" fontId="24" fillId="3" borderId="0" xfId="0" applyNumberFormat="1" applyFont="1" applyFill="1" applyBorder="1" applyAlignment="1" applyProtection="1">
      <alignment vertical="center"/>
    </xf>
    <xf numFmtId="0" fontId="61" fillId="2" borderId="0" xfId="12" applyFont="1" applyFill="1" applyBorder="1"/>
    <xf numFmtId="172" fontId="61" fillId="2" borderId="0" xfId="12" applyNumberFormat="1" applyFont="1" applyFill="1" applyBorder="1" applyAlignment="1">
      <alignment horizontal="right" indent="1"/>
    </xf>
    <xf numFmtId="172" fontId="61" fillId="2" borderId="0" xfId="12" applyNumberFormat="1" applyFont="1" applyFill="1" applyBorder="1" applyAlignment="1">
      <alignment horizontal="right" indent="3"/>
    </xf>
    <xf numFmtId="172" fontId="61" fillId="2" borderId="0" xfId="0" applyNumberFormat="1" applyFont="1" applyFill="1" applyBorder="1" applyAlignment="1">
      <alignment horizontal="right" indent="1"/>
    </xf>
    <xf numFmtId="0" fontId="135" fillId="0" borderId="0" xfId="13" applyFont="1"/>
    <xf numFmtId="0" fontId="67" fillId="0" borderId="0" xfId="13" applyFont="1" applyFill="1"/>
    <xf numFmtId="165" fontId="32" fillId="2" borderId="0" xfId="1" applyNumberFormat="1" applyFont="1" applyFill="1" applyBorder="1" applyAlignment="1" applyProtection="1">
      <alignment horizontal="right" vertical="center" wrapText="1" indent="2"/>
    </xf>
    <xf numFmtId="0" fontId="13" fillId="2" borderId="0" xfId="2" applyNumberFormat="1" applyFont="1" applyFill="1" applyBorder="1" applyAlignment="1" applyProtection="1">
      <alignment horizontal="left" indent="1"/>
    </xf>
    <xf numFmtId="0" fontId="12" fillId="2" borderId="19" xfId="2" applyNumberFormat="1" applyFont="1" applyFill="1" applyBorder="1" applyAlignment="1" applyProtection="1"/>
    <xf numFmtId="0" fontId="75" fillId="2" borderId="18" xfId="2" applyNumberFormat="1" applyFont="1" applyFill="1" applyBorder="1" applyAlignment="1" applyProtection="1">
      <alignment horizontal="right" vertical="center"/>
    </xf>
    <xf numFmtId="0" fontId="10" fillId="2" borderId="16" xfId="0" applyFont="1" applyFill="1" applyBorder="1" applyAlignment="1">
      <alignment horizontal="left" wrapText="1"/>
    </xf>
    <xf numFmtId="0" fontId="11" fillId="2" borderId="16" xfId="0" applyFont="1" applyFill="1" applyBorder="1" applyAlignment="1">
      <alignment horizontal="left" wrapText="1"/>
    </xf>
    <xf numFmtId="0" fontId="9" fillId="2" borderId="16" xfId="2" applyFont="1" applyFill="1" applyBorder="1" applyAlignment="1">
      <alignment horizontal="left" vertical="center" wrapText="1"/>
    </xf>
    <xf numFmtId="0" fontId="0" fillId="2" borderId="16" xfId="0" applyFill="1" applyBorder="1"/>
    <xf numFmtId="165" fontId="15" fillId="2" borderId="0" xfId="1" applyNumberFormat="1" applyFont="1" applyFill="1" applyBorder="1" applyAlignment="1">
      <alignment horizontal="right" vertical="center" indent="1"/>
    </xf>
    <xf numFmtId="165" fontId="15" fillId="2" borderId="16" xfId="1" applyNumberFormat="1" applyFont="1" applyFill="1" applyBorder="1" applyAlignment="1">
      <alignment horizontal="right" vertical="center" indent="1"/>
    </xf>
    <xf numFmtId="0" fontId="6" fillId="2" borderId="19" xfId="2" applyNumberFormat="1" applyFont="1" applyFill="1" applyBorder="1" applyAlignment="1" applyProtection="1">
      <alignment horizontal="left" indent="2"/>
    </xf>
    <xf numFmtId="0" fontId="6" fillId="2" borderId="18" xfId="2" applyNumberFormat="1" applyFont="1" applyFill="1" applyBorder="1" applyAlignment="1" applyProtection="1">
      <alignment horizontal="left" indent="2"/>
    </xf>
    <xf numFmtId="11" fontId="13" fillId="2" borderId="20" xfId="2" applyNumberFormat="1" applyFont="1" applyFill="1" applyBorder="1" applyAlignment="1" applyProtection="1">
      <alignment horizontal="left" wrapText="1"/>
    </xf>
    <xf numFmtId="0" fontId="10" fillId="2" borderId="16" xfId="12" applyFont="1" applyFill="1" applyBorder="1" applyAlignment="1">
      <alignment horizontal="left"/>
    </xf>
    <xf numFmtId="0" fontId="11" fillId="2" borderId="16" xfId="12" applyFont="1" applyFill="1" applyBorder="1" applyAlignment="1">
      <alignment horizontal="left"/>
    </xf>
    <xf numFmtId="0" fontId="13" fillId="2" borderId="18" xfId="2" applyNumberFormat="1" applyFont="1" applyFill="1" applyBorder="1" applyAlignment="1" applyProtection="1"/>
    <xf numFmtId="165" fontId="14" fillId="2" borderId="17" xfId="1" applyNumberFormat="1" applyFont="1" applyFill="1" applyBorder="1" applyAlignment="1">
      <alignment horizontal="right" vertical="center" indent="1"/>
    </xf>
    <xf numFmtId="0" fontId="140" fillId="2" borderId="0" xfId="0" applyFont="1" applyFill="1" applyAlignment="1">
      <alignment wrapText="1"/>
    </xf>
    <xf numFmtId="0" fontId="74" fillId="2" borderId="0" xfId="0" applyFont="1" applyFill="1" applyAlignment="1">
      <alignment wrapText="1"/>
    </xf>
    <xf numFmtId="165" fontId="15" fillId="2" borderId="22" xfId="1" applyNumberFormat="1" applyFont="1" applyFill="1" applyBorder="1" applyAlignment="1">
      <alignment horizontal="right" vertical="center" indent="1"/>
    </xf>
    <xf numFmtId="0" fontId="19" fillId="2" borderId="0" xfId="2" applyFont="1" applyFill="1" applyBorder="1" applyAlignment="1">
      <alignment horizontal="left" vertical="center" wrapText="1"/>
    </xf>
    <xf numFmtId="0" fontId="16" fillId="2" borderId="0" xfId="0" applyNumberFormat="1" applyFont="1" applyFill="1" applyBorder="1" applyAlignment="1" applyProtection="1">
      <alignment wrapText="1"/>
    </xf>
    <xf numFmtId="0" fontId="14" fillId="2" borderId="0"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xf>
    <xf numFmtId="0" fontId="34" fillId="2" borderId="0" xfId="0" applyNumberFormat="1" applyFont="1" applyFill="1" applyBorder="1" applyAlignment="1" applyProtection="1">
      <alignment horizontal="center" vertical="center"/>
    </xf>
    <xf numFmtId="168" fontId="14" fillId="2" borderId="0" xfId="1" applyNumberFormat="1" applyFont="1" applyFill="1" applyBorder="1" applyAlignment="1" applyProtection="1">
      <alignment horizontal="center" vertical="center" wrapText="1"/>
    </xf>
    <xf numFmtId="0" fontId="120" fillId="2" borderId="0" xfId="0" applyFont="1" applyFill="1" applyBorder="1"/>
    <xf numFmtId="0" fontId="0" fillId="4" borderId="0" xfId="0" applyFill="1"/>
    <xf numFmtId="167" fontId="138" fillId="4" borderId="0" xfId="11" applyNumberFormat="1" applyFont="1" applyFill="1" applyBorder="1" applyAlignment="1" applyProtection="1">
      <alignment horizontal="right" vertical="center" wrapText="1" indent="1"/>
    </xf>
    <xf numFmtId="167" fontId="139" fillId="4" borderId="0" xfId="11" applyNumberFormat="1" applyFont="1" applyFill="1" applyBorder="1" applyAlignment="1" applyProtection="1">
      <alignment horizontal="right" vertical="center" wrapText="1" indent="1"/>
    </xf>
    <xf numFmtId="167" fontId="14" fillId="4" borderId="17" xfId="11" applyNumberFormat="1" applyFont="1" applyFill="1" applyBorder="1" applyAlignment="1" applyProtection="1">
      <alignment horizontal="right" vertical="center" wrapText="1" indent="1"/>
    </xf>
    <xf numFmtId="167" fontId="14" fillId="4" borderId="0" xfId="11" applyNumberFormat="1" applyFont="1" applyFill="1" applyBorder="1" applyAlignment="1" applyProtection="1">
      <alignment horizontal="right" vertical="center" wrapText="1" indent="1"/>
    </xf>
    <xf numFmtId="0" fontId="74" fillId="4" borderId="0" xfId="0" applyFont="1" applyFill="1"/>
    <xf numFmtId="167" fontId="15" fillId="4" borderId="0" xfId="11" applyNumberFormat="1" applyFont="1" applyFill="1" applyBorder="1" applyAlignment="1" applyProtection="1">
      <alignment horizontal="right" vertical="center" wrapText="1" indent="1"/>
    </xf>
    <xf numFmtId="167" fontId="138" fillId="4" borderId="17" xfId="11" applyNumberFormat="1" applyFont="1" applyFill="1" applyBorder="1" applyAlignment="1" applyProtection="1">
      <alignment horizontal="right" vertical="center" wrapText="1" indent="1"/>
    </xf>
    <xf numFmtId="167" fontId="15" fillId="4" borderId="23" xfId="1" applyNumberFormat="1" applyFont="1" applyFill="1" applyBorder="1" applyAlignment="1">
      <alignment vertical="center"/>
    </xf>
    <xf numFmtId="167" fontId="15" fillId="4" borderId="0" xfId="1" applyNumberFormat="1" applyFont="1" applyFill="1" applyBorder="1" applyAlignment="1">
      <alignment vertical="center"/>
    </xf>
    <xf numFmtId="0" fontId="32" fillId="4" borderId="26" xfId="0" applyFont="1" applyFill="1" applyBorder="1"/>
    <xf numFmtId="167" fontId="14" fillId="4" borderId="17" xfId="1" applyNumberFormat="1" applyFont="1" applyFill="1" applyBorder="1" applyAlignment="1">
      <alignment vertical="center"/>
    </xf>
    <xf numFmtId="167" fontId="14" fillId="4" borderId="27" xfId="1" applyNumberFormat="1" applyFont="1" applyFill="1" applyBorder="1" applyAlignment="1">
      <alignment vertical="center"/>
    </xf>
    <xf numFmtId="0" fontId="32" fillId="4" borderId="0" xfId="0" applyFont="1" applyFill="1" applyBorder="1"/>
    <xf numFmtId="0" fontId="0" fillId="2" borderId="25" xfId="0" applyFill="1" applyBorder="1"/>
    <xf numFmtId="0" fontId="0" fillId="2" borderId="33" xfId="0" applyFill="1" applyBorder="1"/>
    <xf numFmtId="0" fontId="140" fillId="4" borderId="33" xfId="0" applyFont="1" applyFill="1" applyBorder="1" applyAlignment="1">
      <alignment wrapText="1"/>
    </xf>
    <xf numFmtId="167" fontId="14" fillId="4" borderId="0" xfId="11" applyNumberFormat="1" applyFont="1" applyFill="1" applyBorder="1" applyAlignment="1" applyProtection="1">
      <alignment horizontal="right" vertical="center" wrapText="1"/>
    </xf>
    <xf numFmtId="167" fontId="15" fillId="4" borderId="0" xfId="11" applyNumberFormat="1" applyFont="1" applyFill="1" applyBorder="1" applyAlignment="1" applyProtection="1">
      <alignment horizontal="right" vertical="center" wrapText="1"/>
    </xf>
    <xf numFmtId="167" fontId="14" fillId="4" borderId="16" xfId="11" applyNumberFormat="1" applyFont="1" applyFill="1" applyBorder="1" applyAlignment="1" applyProtection="1">
      <alignment horizontal="right" vertical="center" wrapText="1"/>
    </xf>
    <xf numFmtId="166" fontId="14" fillId="2" borderId="0" xfId="11" applyNumberFormat="1" applyFont="1" applyFill="1" applyBorder="1" applyAlignment="1" applyProtection="1">
      <alignment horizontal="right" vertical="center" wrapText="1" indent="2"/>
    </xf>
    <xf numFmtId="166" fontId="14" fillId="2" borderId="0" xfId="11" applyNumberFormat="1" applyFont="1" applyFill="1" applyBorder="1" applyAlignment="1" applyProtection="1">
      <alignment horizontal="right" vertical="center" wrapText="1"/>
    </xf>
    <xf numFmtId="165" fontId="14" fillId="2" borderId="0" xfId="3" applyNumberFormat="1" applyFont="1" applyFill="1" applyBorder="1" applyAlignment="1" applyProtection="1">
      <alignment horizontal="right" vertical="center" wrapText="1" indent="1"/>
    </xf>
    <xf numFmtId="165" fontId="15" fillId="2" borderId="0" xfId="0" applyNumberFormat="1" applyFont="1" applyFill="1" applyBorder="1" applyAlignment="1" applyProtection="1">
      <alignment horizontal="right" vertical="center" wrapText="1" indent="1"/>
    </xf>
    <xf numFmtId="0" fontId="20" fillId="2" borderId="0" xfId="0" applyNumberFormat="1" applyFont="1" applyFill="1" applyBorder="1" applyAlignment="1" applyProtection="1">
      <alignment vertical="center" wrapText="1"/>
    </xf>
    <xf numFmtId="0" fontId="104" fillId="3" borderId="0" xfId="0" applyNumberFormat="1" applyFont="1" applyFill="1" applyBorder="1" applyAlignment="1" applyProtection="1"/>
    <xf numFmtId="168" fontId="14" fillId="2" borderId="19" xfId="3" applyNumberFormat="1" applyFont="1" applyFill="1" applyBorder="1" applyAlignment="1" applyProtection="1">
      <alignment horizontal="right" vertical="center" wrapText="1" indent="1"/>
    </xf>
    <xf numFmtId="0" fontId="24" fillId="3" borderId="16" xfId="0" applyNumberFormat="1" applyFont="1" applyFill="1" applyBorder="1" applyAlignment="1" applyProtection="1">
      <alignment horizontal="left" wrapText="1"/>
    </xf>
    <xf numFmtId="0" fontId="0" fillId="3" borderId="16" xfId="0" applyNumberFormat="1" applyFont="1" applyFill="1" applyBorder="1" applyAlignment="1" applyProtection="1"/>
    <xf numFmtId="0" fontId="0" fillId="2" borderId="16" xfId="0" applyNumberFormat="1" applyFont="1" applyFill="1" applyBorder="1" applyAlignment="1" applyProtection="1"/>
    <xf numFmtId="165" fontId="14" fillId="2" borderId="24" xfId="3" applyNumberFormat="1" applyFont="1" applyFill="1" applyBorder="1" applyAlignment="1" applyProtection="1">
      <alignment horizontal="right" vertical="center" wrapText="1" indent="1"/>
    </xf>
    <xf numFmtId="165" fontId="15" fillId="2" borderId="24" xfId="0" applyNumberFormat="1" applyFont="1" applyFill="1" applyBorder="1" applyAlignment="1" applyProtection="1">
      <alignment horizontal="right" vertical="center" wrapText="1" indent="1"/>
    </xf>
    <xf numFmtId="0" fontId="0" fillId="3" borderId="0" xfId="0" applyNumberFormat="1" applyFont="1" applyFill="1" applyBorder="1" applyAlignment="1" applyProtection="1">
      <alignment horizontal="left"/>
    </xf>
    <xf numFmtId="0" fontId="0" fillId="2" borderId="16" xfId="0" applyNumberFormat="1" applyFont="1" applyFill="1" applyBorder="1" applyAlignment="1" applyProtection="1">
      <alignment horizontal="left"/>
    </xf>
    <xf numFmtId="167" fontId="117" fillId="2" borderId="19" xfId="14" applyNumberFormat="1" applyFont="1" applyFill="1" applyBorder="1" applyAlignment="1" applyProtection="1">
      <alignment horizontal="left" vertical="center" wrapText="1"/>
    </xf>
    <xf numFmtId="167" fontId="15" fillId="2" borderId="19" xfId="14" applyNumberFormat="1" applyFont="1" applyFill="1" applyBorder="1" applyAlignment="1" applyProtection="1">
      <alignment horizontal="left" vertical="center" wrapText="1"/>
    </xf>
    <xf numFmtId="167" fontId="14" fillId="2" borderId="0" xfId="14" applyNumberFormat="1" applyFont="1" applyFill="1" applyBorder="1" applyAlignment="1" applyProtection="1">
      <alignment horizontal="left" vertical="center" wrapText="1"/>
    </xf>
    <xf numFmtId="0" fontId="31" fillId="2" borderId="0" xfId="0" applyNumberFormat="1" applyFont="1" applyFill="1" applyBorder="1" applyAlignment="1" applyProtection="1">
      <alignment horizontal="left"/>
    </xf>
    <xf numFmtId="0" fontId="31" fillId="3" borderId="0" xfId="0" applyNumberFormat="1" applyFont="1" applyFill="1" applyBorder="1" applyAlignment="1" applyProtection="1">
      <alignment horizontal="left"/>
    </xf>
    <xf numFmtId="0" fontId="76" fillId="2" borderId="0" xfId="11" applyNumberFormat="1" applyFont="1" applyFill="1" applyBorder="1" applyAlignment="1" applyProtection="1">
      <alignment horizontal="left" vertical="center" wrapText="1"/>
    </xf>
    <xf numFmtId="164" fontId="32" fillId="2" borderId="0" xfId="11" applyNumberFormat="1" applyFont="1" applyFill="1" applyBorder="1" applyAlignment="1" applyProtection="1">
      <alignment horizontal="left" vertical="center" wrapText="1"/>
    </xf>
    <xf numFmtId="164" fontId="32" fillId="2" borderId="0" xfId="11" applyNumberFormat="1" applyFont="1" applyFill="1" applyBorder="1" applyAlignment="1" applyProtection="1">
      <alignment horizontal="left" vertical="center" wrapText="1" indent="2"/>
    </xf>
    <xf numFmtId="167" fontId="117" fillId="2" borderId="0" xfId="14" applyNumberFormat="1" applyFont="1" applyFill="1" applyBorder="1" applyAlignment="1" applyProtection="1">
      <alignment horizontal="left" vertical="center" wrapText="1"/>
    </xf>
    <xf numFmtId="167" fontId="15" fillId="2" borderId="0" xfId="14" applyNumberFormat="1" applyFont="1" applyFill="1" applyBorder="1" applyAlignment="1" applyProtection="1">
      <alignment horizontal="left" vertical="center" wrapText="1"/>
    </xf>
    <xf numFmtId="0" fontId="80" fillId="2" borderId="0" xfId="0" applyNumberFormat="1" applyFont="1" applyFill="1" applyBorder="1" applyAlignment="1" applyProtection="1"/>
    <xf numFmtId="20" fontId="0" fillId="3" borderId="0" xfId="0" applyNumberFormat="1" applyFont="1" applyFill="1" applyBorder="1" applyAlignment="1" applyProtection="1"/>
    <xf numFmtId="0" fontId="87" fillId="2" borderId="0" xfId="0" applyNumberFormat="1" applyFont="1" applyFill="1" applyBorder="1" applyAlignment="1" applyProtection="1">
      <alignment vertical="center" wrapText="1"/>
    </xf>
    <xf numFmtId="0" fontId="32" fillId="2" borderId="0" xfId="0" applyNumberFormat="1" applyFont="1" applyFill="1" applyBorder="1" applyAlignment="1" applyProtection="1">
      <alignment horizontal="center" vertical="center"/>
    </xf>
    <xf numFmtId="0" fontId="35" fillId="2" borderId="0" xfId="0" applyNumberFormat="1" applyFont="1" applyFill="1" applyBorder="1" applyAlignment="1" applyProtection="1">
      <alignment horizontal="center" vertical="center"/>
    </xf>
    <xf numFmtId="0" fontId="12" fillId="2" borderId="25" xfId="2" applyNumberFormat="1" applyFont="1" applyFill="1" applyBorder="1" applyAlignment="1" applyProtection="1"/>
    <xf numFmtId="166" fontId="15" fillId="2" borderId="0" xfId="11" applyNumberFormat="1" applyFont="1" applyFill="1" applyBorder="1" applyAlignment="1" applyProtection="1">
      <alignment horizontal="right" vertical="center" wrapText="1"/>
    </xf>
    <xf numFmtId="0" fontId="92" fillId="2" borderId="0" xfId="2" applyNumberFormat="1" applyFont="1" applyFill="1" applyBorder="1" applyAlignment="1" applyProtection="1">
      <alignment vertical="center" wrapText="1"/>
    </xf>
    <xf numFmtId="0" fontId="98" fillId="2" borderId="0" xfId="2" applyNumberFormat="1" applyFont="1" applyFill="1" applyBorder="1" applyAlignment="1" applyProtection="1">
      <alignment vertical="top" wrapText="1"/>
    </xf>
    <xf numFmtId="0" fontId="87" fillId="2" borderId="0" xfId="0" applyNumberFormat="1" applyFont="1" applyFill="1" applyBorder="1" applyAlignment="1" applyProtection="1"/>
    <xf numFmtId="164" fontId="32" fillId="2" borderId="0" xfId="11" applyNumberFormat="1" applyFont="1" applyFill="1" applyBorder="1" applyAlignment="1" applyProtection="1">
      <alignment horizontal="right" indent="1"/>
    </xf>
    <xf numFmtId="164" fontId="55" fillId="2" borderId="25" xfId="11" applyNumberFormat="1" applyFont="1" applyFill="1" applyBorder="1" applyAlignment="1" applyProtection="1">
      <alignment horizontal="right" indent="1"/>
    </xf>
    <xf numFmtId="169" fontId="14" fillId="2" borderId="25" xfId="1" applyNumberFormat="1" applyFont="1" applyFill="1" applyBorder="1" applyAlignment="1" applyProtection="1">
      <alignment horizontal="right" vertical="center" wrapText="1" indent="1"/>
    </xf>
    <xf numFmtId="167" fontId="14" fillId="2" borderId="25" xfId="1" applyNumberFormat="1" applyFont="1" applyFill="1" applyBorder="1" applyAlignment="1" applyProtection="1">
      <alignment horizontal="right" vertical="center" wrapText="1" indent="1"/>
    </xf>
    <xf numFmtId="0" fontId="33" fillId="3" borderId="25" xfId="0" applyNumberFormat="1" applyFont="1" applyFill="1" applyBorder="1" applyAlignment="1" applyProtection="1">
      <alignment horizontal="left" vertical="center" wrapText="1"/>
    </xf>
    <xf numFmtId="164" fontId="32" fillId="2" borderId="26" xfId="11" applyNumberFormat="1" applyFont="1" applyFill="1" applyBorder="1" applyAlignment="1" applyProtection="1">
      <alignment horizontal="right" indent="1"/>
    </xf>
    <xf numFmtId="164" fontId="55" fillId="2" borderId="30" xfId="11" applyNumberFormat="1" applyFont="1" applyFill="1" applyBorder="1" applyAlignment="1" applyProtection="1">
      <alignment horizontal="right" indent="1"/>
    </xf>
    <xf numFmtId="169" fontId="15" fillId="2" borderId="41" xfId="1" applyNumberFormat="1" applyFont="1" applyFill="1" applyBorder="1" applyAlignment="1" applyProtection="1">
      <alignment horizontal="right" vertical="center" wrapText="1" indent="1"/>
    </xf>
    <xf numFmtId="169" fontId="15" fillId="2" borderId="26" xfId="1" applyNumberFormat="1" applyFont="1" applyFill="1" applyBorder="1" applyAlignment="1" applyProtection="1">
      <alignment horizontal="right" vertical="center" wrapText="1" indent="1"/>
    </xf>
    <xf numFmtId="0" fontId="19" fillId="2" borderId="0" xfId="2" applyFont="1" applyFill="1" applyBorder="1" applyAlignment="1">
      <alignment horizontal="center" vertical="center" wrapText="1"/>
    </xf>
    <xf numFmtId="0" fontId="47" fillId="2" borderId="0" xfId="2" applyFont="1" applyFill="1" applyBorder="1" applyAlignment="1">
      <alignment horizontal="left" vertical="center" wrapText="1"/>
    </xf>
    <xf numFmtId="0" fontId="90" fillId="2" borderId="30" xfId="2" applyFont="1" applyFill="1" applyBorder="1" applyAlignment="1">
      <alignment horizontal="center" vertical="center"/>
    </xf>
    <xf numFmtId="0" fontId="32" fillId="2" borderId="25" xfId="0" applyNumberFormat="1" applyFont="1" applyFill="1" applyBorder="1" applyAlignment="1" applyProtection="1"/>
    <xf numFmtId="0" fontId="19" fillId="2" borderId="25" xfId="2" applyFont="1" applyFill="1" applyBorder="1" applyAlignment="1">
      <alignment horizontal="left" vertical="center"/>
    </xf>
    <xf numFmtId="0" fontId="19" fillId="2" borderId="25" xfId="2" applyFont="1" applyFill="1" applyBorder="1" applyAlignment="1">
      <alignment horizontal="left" vertical="center" wrapText="1"/>
    </xf>
    <xf numFmtId="169" fontId="15" fillId="2" borderId="26" xfId="1" applyNumberFormat="1" applyFont="1" applyFill="1" applyBorder="1" applyAlignment="1" applyProtection="1">
      <alignment horizontal="right" vertical="center" wrapText="1" indent="2"/>
    </xf>
    <xf numFmtId="169" fontId="14" fillId="2" borderId="31" xfId="1" applyNumberFormat="1" applyFont="1" applyFill="1" applyBorder="1" applyAlignment="1" applyProtection="1">
      <alignment horizontal="right" vertical="center" wrapText="1" indent="2"/>
    </xf>
    <xf numFmtId="169" fontId="14" fillId="2" borderId="30" xfId="1" applyNumberFormat="1" applyFont="1" applyFill="1" applyBorder="1" applyAlignment="1" applyProtection="1">
      <alignment horizontal="right" vertical="center" wrapText="1" indent="2"/>
    </xf>
    <xf numFmtId="169" fontId="14" fillId="2" borderId="25" xfId="1" applyNumberFormat="1" applyFont="1" applyFill="1" applyBorder="1" applyAlignment="1" applyProtection="1">
      <alignment horizontal="right" vertical="center" wrapText="1" indent="2"/>
    </xf>
    <xf numFmtId="168" fontId="127" fillId="2" borderId="34" xfId="1" applyNumberFormat="1" applyFont="1" applyFill="1" applyBorder="1" applyAlignment="1" applyProtection="1">
      <alignment horizontal="center" vertical="center" wrapText="1"/>
    </xf>
    <xf numFmtId="168" fontId="127" fillId="2" borderId="40" xfId="1" applyNumberFormat="1" applyFont="1" applyFill="1" applyBorder="1" applyAlignment="1" applyProtection="1">
      <alignment horizontal="center" vertical="center" wrapText="1"/>
    </xf>
    <xf numFmtId="0" fontId="127" fillId="2" borderId="40" xfId="0" applyNumberFormat="1" applyFont="1" applyFill="1" applyBorder="1" applyAlignment="1" applyProtection="1">
      <alignment horizontal="center" vertical="center" wrapText="1"/>
    </xf>
    <xf numFmtId="0" fontId="127" fillId="2" borderId="32" xfId="0" applyNumberFormat="1" applyFont="1" applyFill="1" applyBorder="1" applyAlignment="1" applyProtection="1">
      <alignment horizontal="center" vertical="center" wrapText="1"/>
    </xf>
    <xf numFmtId="0" fontId="34" fillId="2" borderId="0" xfId="0" applyNumberFormat="1" applyFont="1" applyFill="1" applyBorder="1" applyAlignment="1" applyProtection="1">
      <alignment vertical="center"/>
    </xf>
    <xf numFmtId="169" fontId="15" fillId="2" borderId="44" xfId="1" applyNumberFormat="1" applyFont="1" applyFill="1" applyBorder="1" applyAlignment="1" applyProtection="1">
      <alignment horizontal="right" vertical="center" wrapText="1" indent="1"/>
    </xf>
    <xf numFmtId="169" fontId="14" fillId="2" borderId="31" xfId="1" applyNumberFormat="1" applyFont="1" applyFill="1" applyBorder="1" applyAlignment="1" applyProtection="1">
      <alignment horizontal="right" vertical="center" wrapText="1" indent="1"/>
    </xf>
    <xf numFmtId="169" fontId="14" fillId="2" borderId="43" xfId="1" applyNumberFormat="1" applyFont="1" applyFill="1" applyBorder="1" applyAlignment="1" applyProtection="1">
      <alignment horizontal="right" vertical="center" wrapText="1" indent="1"/>
    </xf>
    <xf numFmtId="0" fontId="34" fillId="2" borderId="25" xfId="0" applyNumberFormat="1" applyFont="1" applyFill="1" applyBorder="1" applyAlignment="1" applyProtection="1">
      <alignment vertical="center"/>
    </xf>
    <xf numFmtId="0" fontId="36" fillId="2" borderId="0" xfId="0" applyNumberFormat="1" applyFont="1" applyFill="1" applyBorder="1" applyAlignment="1" applyProtection="1"/>
    <xf numFmtId="169" fontId="55" fillId="2" borderId="25" xfId="0" applyNumberFormat="1" applyFont="1" applyFill="1" applyBorder="1" applyAlignment="1" applyProtection="1"/>
    <xf numFmtId="168" fontId="108" fillId="2" borderId="25" xfId="1" applyNumberFormat="1" applyFont="1" applyFill="1" applyBorder="1" applyAlignment="1" applyProtection="1">
      <alignment horizontal="center" vertical="center"/>
    </xf>
    <xf numFmtId="0" fontId="108" fillId="2" borderId="32" xfId="0" applyNumberFormat="1" applyFont="1" applyFill="1" applyBorder="1" applyAlignment="1" applyProtection="1">
      <alignment horizontal="center" vertical="center" wrapText="1"/>
    </xf>
    <xf numFmtId="165" fontId="15" fillId="2" borderId="46" xfId="1" applyNumberFormat="1" applyFont="1" applyFill="1" applyBorder="1" applyAlignment="1">
      <alignment horizontal="right" vertical="center" indent="2"/>
    </xf>
    <xf numFmtId="173" fontId="0" fillId="2" borderId="0" xfId="0" applyNumberFormat="1" applyFill="1"/>
    <xf numFmtId="0" fontId="0" fillId="2" borderId="0" xfId="0" applyFill="1" applyBorder="1" applyAlignment="1"/>
    <xf numFmtId="0" fontId="24" fillId="2" borderId="0" xfId="0" applyNumberFormat="1" applyFont="1" applyFill="1" applyBorder="1" applyAlignment="1" applyProtection="1">
      <alignment horizontal="left" wrapText="1"/>
    </xf>
    <xf numFmtId="0" fontId="20" fillId="2" borderId="0" xfId="0" applyNumberFormat="1" applyFont="1" applyFill="1" applyBorder="1" applyAlignment="1" applyProtection="1">
      <alignment horizontal="center" vertical="center" wrapText="1"/>
    </xf>
    <xf numFmtId="0" fontId="20" fillId="2" borderId="0" xfId="0" applyNumberFormat="1" applyFont="1" applyFill="1" applyBorder="1" applyAlignment="1" applyProtection="1">
      <alignment horizontal="left" vertical="center" wrapText="1"/>
    </xf>
    <xf numFmtId="0" fontId="25" fillId="2" borderId="0" xfId="0" applyFont="1" applyFill="1" applyBorder="1" applyAlignment="1">
      <alignment horizontal="center" vertical="center" wrapText="1"/>
    </xf>
    <xf numFmtId="0" fontId="13" fillId="2" borderId="0" xfId="2" applyFont="1" applyFill="1" applyBorder="1" applyAlignment="1">
      <alignment horizontal="left" vertical="center" wrapText="1"/>
    </xf>
    <xf numFmtId="0" fontId="142" fillId="2" borderId="0" xfId="0" applyNumberFormat="1" applyFont="1" applyFill="1" applyBorder="1" applyAlignment="1" applyProtection="1">
      <alignment vertical="center"/>
    </xf>
    <xf numFmtId="0" fontId="108" fillId="2" borderId="0" xfId="2" applyFont="1" applyFill="1" applyBorder="1" applyAlignment="1">
      <alignment horizontal="center" vertical="center" wrapText="1"/>
    </xf>
    <xf numFmtId="165" fontId="15" fillId="2" borderId="0" xfId="2" applyNumberFormat="1" applyFont="1" applyFill="1" applyBorder="1" applyAlignment="1">
      <alignment horizontal="right" vertical="center" wrapText="1" indent="1"/>
    </xf>
    <xf numFmtId="0" fontId="28" fillId="2" borderId="0" xfId="0" applyNumberFormat="1" applyFont="1" applyFill="1" applyBorder="1" applyAlignment="1" applyProtection="1">
      <alignment vertical="top"/>
    </xf>
    <xf numFmtId="0" fontId="28" fillId="3" borderId="0" xfId="0" applyNumberFormat="1" applyFont="1" applyFill="1" applyBorder="1" applyAlignment="1" applyProtection="1">
      <alignment vertical="top"/>
    </xf>
    <xf numFmtId="0" fontId="49" fillId="2" borderId="0" xfId="0" applyNumberFormat="1" applyFont="1" applyFill="1" applyBorder="1" applyAlignment="1" applyProtection="1">
      <alignment vertical="center"/>
    </xf>
    <xf numFmtId="165" fontId="49" fillId="2" borderId="0" xfId="0" applyNumberFormat="1" applyFont="1" applyFill="1" applyBorder="1" applyAlignment="1" applyProtection="1">
      <alignment vertical="center"/>
    </xf>
    <xf numFmtId="0" fontId="0" fillId="3" borderId="25" xfId="0" applyNumberFormat="1" applyFont="1" applyFill="1" applyBorder="1" applyAlignment="1" applyProtection="1">
      <alignment vertical="center"/>
    </xf>
    <xf numFmtId="0" fontId="51" fillId="0" borderId="25" xfId="0" applyFont="1" applyBorder="1" applyAlignment="1">
      <alignment horizontal="left" vertical="center"/>
    </xf>
    <xf numFmtId="166" fontId="15" fillId="2" borderId="0" xfId="11" applyNumberFormat="1" applyFont="1" applyFill="1" applyBorder="1" applyAlignment="1">
      <alignment horizontal="right" vertical="center" wrapText="1" indent="1"/>
    </xf>
    <xf numFmtId="0" fontId="7" fillId="2" borderId="0" xfId="2" applyFont="1" applyFill="1" applyBorder="1" applyAlignment="1">
      <alignment vertical="top" wrapText="1"/>
    </xf>
    <xf numFmtId="0" fontId="0" fillId="2" borderId="0" xfId="0" applyNumberFormat="1" applyFont="1" applyFill="1" applyBorder="1" applyAlignment="1" applyProtection="1">
      <alignment vertical="top"/>
    </xf>
    <xf numFmtId="0" fontId="0" fillId="3" borderId="0" xfId="0" applyNumberFormat="1" applyFont="1" applyFill="1" applyBorder="1" applyAlignment="1" applyProtection="1">
      <alignment vertical="top"/>
    </xf>
    <xf numFmtId="0" fontId="0" fillId="2" borderId="0" xfId="0" applyFill="1" applyBorder="1" applyAlignment="1"/>
    <xf numFmtId="0" fontId="20" fillId="2" borderId="0" xfId="0" applyNumberFormat="1" applyFont="1" applyFill="1" applyBorder="1" applyAlignment="1" applyProtection="1">
      <alignment horizontal="left" vertical="center" wrapText="1"/>
    </xf>
    <xf numFmtId="0" fontId="108" fillId="3" borderId="0" xfId="0" applyNumberFormat="1" applyFont="1" applyFill="1" applyBorder="1" applyAlignment="1" applyProtection="1">
      <alignment vertical="center"/>
    </xf>
    <xf numFmtId="0" fontId="108" fillId="2" borderId="0" xfId="0" applyNumberFormat="1" applyFont="1" applyFill="1" applyBorder="1" applyAlignment="1" applyProtection="1"/>
    <xf numFmtId="173" fontId="15" fillId="2" borderId="0" xfId="1" applyNumberFormat="1" applyFont="1" applyFill="1" applyBorder="1" applyAlignment="1" applyProtection="1">
      <alignment horizontal="right" vertical="center" wrapText="1" indent="2"/>
    </xf>
    <xf numFmtId="165" fontId="15" fillId="2" borderId="0" xfId="1" applyNumberFormat="1" applyFont="1" applyFill="1" applyBorder="1" applyAlignment="1" applyProtection="1">
      <alignment horizontal="center" vertical="center" wrapText="1"/>
    </xf>
    <xf numFmtId="0" fontId="32" fillId="2" borderId="0" xfId="0" applyNumberFormat="1" applyFont="1" applyFill="1" applyBorder="1" applyAlignment="1" applyProtection="1">
      <alignment horizontal="left" vertical="center" wrapText="1" indent="3"/>
    </xf>
    <xf numFmtId="167" fontId="14" fillId="2" borderId="17" xfId="11" applyNumberFormat="1" applyFont="1" applyFill="1" applyBorder="1" applyAlignment="1" applyProtection="1">
      <alignment horizontal="right" vertical="center" wrapText="1" indent="1"/>
    </xf>
    <xf numFmtId="167" fontId="139" fillId="2" borderId="0" xfId="11" applyNumberFormat="1" applyFont="1" applyFill="1" applyBorder="1" applyAlignment="1" applyProtection="1">
      <alignment horizontal="right" vertical="center" wrapText="1" indent="1"/>
    </xf>
    <xf numFmtId="167" fontId="15" fillId="2" borderId="0" xfId="11" applyNumberFormat="1" applyFont="1" applyFill="1" applyBorder="1" applyAlignment="1" applyProtection="1">
      <alignment horizontal="right" vertical="center" wrapText="1" indent="1"/>
    </xf>
    <xf numFmtId="167" fontId="15" fillId="2" borderId="0" xfId="11" applyNumberFormat="1" applyFont="1" applyFill="1" applyBorder="1" applyAlignment="1" applyProtection="1">
      <alignment horizontal="right" vertical="center" wrapText="1"/>
    </xf>
    <xf numFmtId="167" fontId="139" fillId="2" borderId="16" xfId="11" applyNumberFormat="1" applyFont="1" applyFill="1" applyBorder="1" applyAlignment="1" applyProtection="1">
      <alignment horizontal="right" vertical="center" wrapText="1" indent="1"/>
    </xf>
    <xf numFmtId="167" fontId="15" fillId="2" borderId="16" xfId="11" applyNumberFormat="1" applyFont="1" applyFill="1" applyBorder="1" applyAlignment="1" applyProtection="1">
      <alignment horizontal="right" vertical="center" wrapText="1" indent="1"/>
    </xf>
    <xf numFmtId="167" fontId="14" fillId="2" borderId="17" xfId="11" applyNumberFormat="1" applyFont="1" applyFill="1" applyBorder="1" applyAlignment="1" applyProtection="1">
      <alignment horizontal="right" vertical="center" wrapText="1"/>
    </xf>
    <xf numFmtId="167" fontId="15" fillId="2" borderId="25" xfId="11" applyNumberFormat="1" applyFont="1" applyFill="1" applyBorder="1" applyAlignment="1" applyProtection="1">
      <alignment horizontal="right" vertical="center" wrapText="1"/>
    </xf>
    <xf numFmtId="167" fontId="138" fillId="2" borderId="17" xfId="11" applyNumberFormat="1" applyFont="1" applyFill="1" applyBorder="1" applyAlignment="1" applyProtection="1">
      <alignment horizontal="right" vertical="center" wrapText="1" indent="1"/>
    </xf>
    <xf numFmtId="0" fontId="74" fillId="2" borderId="33" xfId="0" applyFont="1" applyFill="1" applyBorder="1" applyAlignment="1">
      <alignment wrapText="1"/>
    </xf>
    <xf numFmtId="167" fontId="15" fillId="2" borderId="25" xfId="11" applyNumberFormat="1" applyFont="1" applyFill="1" applyBorder="1" applyAlignment="1" applyProtection="1">
      <alignment horizontal="right" vertical="center" wrapText="1" indent="1"/>
    </xf>
    <xf numFmtId="167" fontId="15" fillId="2" borderId="25" xfId="1" applyNumberFormat="1" applyFont="1" applyFill="1" applyBorder="1" applyAlignment="1">
      <alignment vertical="center"/>
    </xf>
    <xf numFmtId="0" fontId="32" fillId="2" borderId="30" xfId="0" applyFont="1" applyFill="1" applyBorder="1"/>
    <xf numFmtId="167" fontId="15" fillId="2" borderId="16" xfId="1" applyNumberFormat="1" applyFont="1" applyFill="1" applyBorder="1" applyAlignment="1">
      <alignment vertical="center"/>
    </xf>
    <xf numFmtId="0" fontId="32" fillId="2" borderId="16" xfId="0" applyFont="1" applyFill="1" applyBorder="1"/>
    <xf numFmtId="0" fontId="32" fillId="2" borderId="28" xfId="0" applyFont="1" applyFill="1" applyBorder="1"/>
    <xf numFmtId="165" fontId="15" fillId="4" borderId="0" xfId="1" applyNumberFormat="1" applyFont="1" applyFill="1" applyBorder="1" applyAlignment="1">
      <alignment horizontal="right" vertical="center" indent="1"/>
    </xf>
    <xf numFmtId="165" fontId="14" fillId="4" borderId="17" xfId="1" applyNumberFormat="1" applyFont="1" applyFill="1" applyBorder="1" applyAlignment="1">
      <alignment horizontal="right" vertical="center" indent="1"/>
    </xf>
    <xf numFmtId="11" fontId="13" fillId="4" borderId="20" xfId="2" applyNumberFormat="1" applyFont="1" applyFill="1" applyBorder="1" applyAlignment="1" applyProtection="1">
      <alignment wrapText="1"/>
    </xf>
    <xf numFmtId="0" fontId="13" fillId="4" borderId="20" xfId="2" applyNumberFormat="1" applyFont="1" applyFill="1" applyBorder="1" applyAlignment="1" applyProtection="1">
      <alignment horizontal="left" vertical="center" wrapText="1"/>
    </xf>
    <xf numFmtId="0" fontId="13" fillId="4" borderId="19" xfId="2" applyNumberFormat="1" applyFont="1" applyFill="1" applyBorder="1" applyAlignment="1" applyProtection="1">
      <alignment horizontal="left" vertical="center" wrapText="1"/>
    </xf>
    <xf numFmtId="165" fontId="14" fillId="4" borderId="0" xfId="1" applyNumberFormat="1" applyFont="1" applyFill="1" applyBorder="1" applyAlignment="1">
      <alignment horizontal="right" vertical="center" indent="1"/>
    </xf>
    <xf numFmtId="0" fontId="6" fillId="4" borderId="19" xfId="2" applyNumberFormat="1" applyFont="1" applyFill="1" applyBorder="1" applyAlignment="1" applyProtection="1">
      <alignment horizontal="left" indent="2"/>
    </xf>
    <xf numFmtId="167" fontId="14" fillId="2" borderId="26" xfId="14" applyNumberFormat="1" applyFont="1" applyFill="1" applyBorder="1" applyAlignment="1" applyProtection="1">
      <alignment horizontal="left" vertical="center" wrapText="1"/>
    </xf>
    <xf numFmtId="167" fontId="117" fillId="2" borderId="41" xfId="14" applyNumberFormat="1" applyFont="1" applyFill="1" applyBorder="1" applyAlignment="1" applyProtection="1">
      <alignment horizontal="left" vertical="center" wrapText="1"/>
    </xf>
    <xf numFmtId="167" fontId="14" fillId="2" borderId="33" xfId="14" applyNumberFormat="1" applyFont="1" applyFill="1" applyBorder="1" applyAlignment="1" applyProtection="1">
      <alignment horizontal="left" vertical="center" wrapText="1"/>
    </xf>
    <xf numFmtId="168" fontId="14" fillId="4" borderId="38" xfId="3" applyNumberFormat="1" applyFont="1" applyFill="1" applyBorder="1" applyAlignment="1" applyProtection="1">
      <alignment horizontal="right" vertical="center" wrapText="1" indent="1"/>
    </xf>
    <xf numFmtId="165" fontId="14" fillId="4" borderId="39" xfId="3" applyNumberFormat="1" applyFont="1" applyFill="1" applyBorder="1" applyAlignment="1" applyProtection="1">
      <alignment horizontal="right" vertical="center" wrapText="1" indent="1"/>
    </xf>
    <xf numFmtId="165" fontId="14" fillId="4" borderId="25" xfId="3" applyNumberFormat="1" applyFont="1" applyFill="1" applyBorder="1" applyAlignment="1" applyProtection="1">
      <alignment horizontal="right" vertical="center" wrapText="1" indent="1"/>
    </xf>
    <xf numFmtId="166" fontId="14" fillId="4" borderId="25" xfId="11" applyNumberFormat="1" applyFont="1" applyFill="1" applyBorder="1" applyAlignment="1" applyProtection="1">
      <alignment horizontal="right" vertical="center" wrapText="1"/>
    </xf>
    <xf numFmtId="167" fontId="25" fillId="2" borderId="0" xfId="14" applyNumberFormat="1" applyFont="1" applyFill="1" applyBorder="1" applyAlignment="1" applyProtection="1">
      <alignment horizontal="left" vertical="center" wrapText="1"/>
    </xf>
    <xf numFmtId="168" fontId="25" fillId="2" borderId="0" xfId="3" applyNumberFormat="1" applyFont="1" applyFill="1" applyBorder="1" applyAlignment="1" applyProtection="1">
      <alignment horizontal="left" vertical="center" wrapText="1"/>
    </xf>
    <xf numFmtId="167" fontId="14" fillId="4" borderId="38" xfId="14" applyNumberFormat="1" applyFont="1" applyFill="1" applyBorder="1" applyAlignment="1" applyProtection="1">
      <alignment horizontal="left" vertical="center" wrapText="1"/>
    </xf>
    <xf numFmtId="167" fontId="14" fillId="4" borderId="0" xfId="14" applyNumberFormat="1" applyFont="1" applyFill="1" applyBorder="1" applyAlignment="1" applyProtection="1">
      <alignment horizontal="left" vertical="center" wrapText="1"/>
    </xf>
    <xf numFmtId="167" fontId="14" fillId="4" borderId="25" xfId="14" applyNumberFormat="1" applyFont="1" applyFill="1" applyBorder="1" applyAlignment="1" applyProtection="1">
      <alignment horizontal="left" vertical="center" wrapText="1"/>
    </xf>
    <xf numFmtId="168" fontId="14" fillId="4" borderId="20" xfId="3" applyNumberFormat="1" applyFont="1" applyFill="1" applyBorder="1" applyAlignment="1" applyProtection="1">
      <alignment horizontal="right" vertical="center" wrapText="1" indent="1"/>
    </xf>
    <xf numFmtId="165" fontId="15" fillId="4" borderId="21" xfId="0" applyNumberFormat="1" applyFont="1" applyFill="1" applyBorder="1" applyAlignment="1" applyProtection="1">
      <alignment horizontal="right" vertical="center" wrapText="1" indent="1"/>
    </xf>
    <xf numFmtId="165" fontId="15" fillId="4" borderId="17" xfId="0" applyNumberFormat="1" applyFont="1" applyFill="1" applyBorder="1" applyAlignment="1" applyProtection="1">
      <alignment horizontal="right" vertical="center" wrapText="1" indent="1"/>
    </xf>
    <xf numFmtId="166" fontId="14" fillId="4" borderId="17" xfId="11" applyNumberFormat="1" applyFont="1" applyFill="1" applyBorder="1" applyAlignment="1" applyProtection="1">
      <alignment horizontal="right" vertical="center" wrapText="1"/>
    </xf>
    <xf numFmtId="167" fontId="14" fillId="4" borderId="20" xfId="14" applyNumberFormat="1" applyFont="1" applyFill="1" applyBorder="1" applyAlignment="1" applyProtection="1">
      <alignment horizontal="left" vertical="center" wrapText="1"/>
    </xf>
    <xf numFmtId="165" fontId="15" fillId="4" borderId="17" xfId="1" applyNumberFormat="1" applyFont="1" applyFill="1" applyBorder="1" applyAlignment="1">
      <alignment horizontal="right" vertical="center" indent="1"/>
    </xf>
    <xf numFmtId="167" fontId="14" fillId="4" borderId="17" xfId="14" applyNumberFormat="1" applyFont="1" applyFill="1" applyBorder="1" applyAlignment="1" applyProtection="1">
      <alignment horizontal="left" vertical="center" wrapText="1"/>
    </xf>
    <xf numFmtId="0" fontId="74" fillId="4" borderId="0" xfId="0" applyNumberFormat="1" applyFont="1" applyFill="1" applyBorder="1" applyAlignment="1" applyProtection="1"/>
    <xf numFmtId="167" fontId="117" fillId="2" borderId="33" xfId="14" applyNumberFormat="1" applyFont="1" applyFill="1" applyBorder="1" applyAlignment="1" applyProtection="1">
      <alignment horizontal="left" vertical="center" wrapText="1"/>
    </xf>
    <xf numFmtId="165" fontId="14" fillId="2" borderId="26" xfId="3" applyNumberFormat="1" applyFont="1" applyFill="1" applyBorder="1" applyAlignment="1" applyProtection="1">
      <alignment horizontal="right" vertical="center" wrapText="1" indent="1"/>
    </xf>
    <xf numFmtId="165" fontId="14" fillId="4" borderId="30" xfId="3" applyNumberFormat="1" applyFont="1" applyFill="1" applyBorder="1" applyAlignment="1" applyProtection="1">
      <alignment horizontal="right" vertical="center" wrapText="1" indent="1"/>
    </xf>
    <xf numFmtId="165" fontId="15" fillId="2" borderId="26" xfId="0" applyNumberFormat="1" applyFont="1" applyFill="1" applyBorder="1" applyAlignment="1" applyProtection="1">
      <alignment horizontal="right" vertical="center" wrapText="1" indent="1"/>
    </xf>
    <xf numFmtId="165" fontId="15" fillId="4" borderId="27" xfId="0" applyNumberFormat="1" applyFont="1" applyFill="1" applyBorder="1" applyAlignment="1" applyProtection="1">
      <alignment horizontal="right" vertical="center" wrapText="1" indent="1"/>
    </xf>
    <xf numFmtId="165" fontId="15" fillId="2" borderId="26" xfId="1" applyNumberFormat="1" applyFont="1" applyFill="1" applyBorder="1" applyAlignment="1">
      <alignment horizontal="right" vertical="center" indent="1"/>
    </xf>
    <xf numFmtId="165" fontId="15" fillId="4" borderId="27" xfId="1" applyNumberFormat="1" applyFont="1" applyFill="1" applyBorder="1" applyAlignment="1">
      <alignment horizontal="right" vertical="center" indent="1"/>
    </xf>
    <xf numFmtId="168" fontId="13" fillId="4" borderId="40" xfId="1" applyNumberFormat="1" applyFont="1" applyFill="1" applyBorder="1" applyAlignment="1" applyProtection="1">
      <alignment horizontal="left" vertical="center" wrapText="1"/>
    </xf>
    <xf numFmtId="164" fontId="32" fillId="4" borderId="0" xfId="11" applyNumberFormat="1" applyFont="1" applyFill="1" applyBorder="1" applyAlignment="1" applyProtection="1">
      <alignment horizontal="right" indent="1"/>
    </xf>
    <xf numFmtId="164" fontId="32" fillId="4" borderId="26" xfId="11" applyNumberFormat="1" applyFont="1" applyFill="1" applyBorder="1" applyAlignment="1" applyProtection="1">
      <alignment horizontal="right" indent="1"/>
    </xf>
    <xf numFmtId="169" fontId="15" fillId="4" borderId="0" xfId="1" applyNumberFormat="1" applyFont="1" applyFill="1" applyBorder="1" applyAlignment="1" applyProtection="1">
      <alignment horizontal="right" vertical="center" wrapText="1" indent="1"/>
    </xf>
    <xf numFmtId="169" fontId="15" fillId="4" borderId="26" xfId="1" applyNumberFormat="1" applyFont="1" applyFill="1" applyBorder="1" applyAlignment="1" applyProtection="1">
      <alignment horizontal="right" vertical="center" wrapText="1" indent="1"/>
    </xf>
    <xf numFmtId="167" fontId="15" fillId="4" borderId="0" xfId="1" applyNumberFormat="1" applyFont="1" applyFill="1" applyBorder="1" applyAlignment="1" applyProtection="1">
      <alignment horizontal="right" vertical="center" wrapText="1" indent="1"/>
    </xf>
    <xf numFmtId="164" fontId="55" fillId="4" borderId="25" xfId="11" applyNumberFormat="1" applyFont="1" applyFill="1" applyBorder="1" applyAlignment="1" applyProtection="1">
      <alignment horizontal="right" indent="1"/>
    </xf>
    <xf numFmtId="164" fontId="55" fillId="4" borderId="30" xfId="11" applyNumberFormat="1" applyFont="1" applyFill="1" applyBorder="1" applyAlignment="1" applyProtection="1">
      <alignment horizontal="right" indent="1"/>
    </xf>
    <xf numFmtId="167" fontId="14" fillId="4" borderId="25" xfId="1" applyNumberFormat="1" applyFont="1" applyFill="1" applyBorder="1" applyAlignment="1" applyProtection="1">
      <alignment horizontal="right" vertical="center" wrapText="1" indent="1"/>
    </xf>
    <xf numFmtId="0" fontId="108" fillId="3" borderId="34" xfId="0" applyNumberFormat="1" applyFont="1" applyFill="1" applyBorder="1" applyAlignment="1" applyProtection="1">
      <alignment horizontal="center" vertical="center" wrapText="1"/>
    </xf>
    <xf numFmtId="169" fontId="15" fillId="4" borderId="46" xfId="1" applyNumberFormat="1" applyFont="1" applyFill="1" applyBorder="1" applyAlignment="1" applyProtection="1">
      <alignment horizontal="right" vertical="center" wrapText="1" indent="1"/>
    </xf>
    <xf numFmtId="169" fontId="15" fillId="4" borderId="44" xfId="1" applyNumberFormat="1" applyFont="1" applyFill="1" applyBorder="1" applyAlignment="1" applyProtection="1">
      <alignment horizontal="right" vertical="center" wrapText="1" indent="1"/>
    </xf>
    <xf numFmtId="165" fontId="15" fillId="4" borderId="46" xfId="1" applyNumberFormat="1" applyFont="1" applyFill="1" applyBorder="1" applyAlignment="1">
      <alignment horizontal="right" vertical="center" indent="2"/>
    </xf>
    <xf numFmtId="169" fontId="14" fillId="4" borderId="31" xfId="1" applyNumberFormat="1" applyFont="1" applyFill="1" applyBorder="1" applyAlignment="1" applyProtection="1">
      <alignment horizontal="right" vertical="center" wrapText="1" indent="1"/>
    </xf>
    <xf numFmtId="169" fontId="14" fillId="4" borderId="25" xfId="1" applyNumberFormat="1" applyFont="1" applyFill="1" applyBorder="1" applyAlignment="1" applyProtection="1">
      <alignment horizontal="right" vertical="center" wrapText="1" indent="1"/>
    </xf>
    <xf numFmtId="169" fontId="14" fillId="4" borderId="43" xfId="1" applyNumberFormat="1" applyFont="1" applyFill="1" applyBorder="1" applyAlignment="1" applyProtection="1">
      <alignment horizontal="right" vertical="center" wrapText="1" indent="1"/>
    </xf>
    <xf numFmtId="169" fontId="13" fillId="4" borderId="34" xfId="1" applyNumberFormat="1" applyFont="1" applyFill="1" applyBorder="1" applyAlignment="1" applyProtection="1">
      <alignment horizontal="right" vertical="center" wrapText="1" indent="2"/>
    </xf>
    <xf numFmtId="169" fontId="13" fillId="4" borderId="32" xfId="1" applyNumberFormat="1" applyFont="1" applyFill="1" applyBorder="1" applyAlignment="1" applyProtection="1">
      <alignment horizontal="right" vertical="center" wrapText="1" indent="2"/>
    </xf>
    <xf numFmtId="169" fontId="13" fillId="4" borderId="40" xfId="1" applyNumberFormat="1" applyFont="1" applyFill="1" applyBorder="1" applyAlignment="1" applyProtection="1">
      <alignment horizontal="right" vertical="center" wrapText="1" indent="2"/>
    </xf>
    <xf numFmtId="169" fontId="36" fillId="4" borderId="32" xfId="0" applyNumberFormat="1" applyFont="1" applyFill="1" applyBorder="1" applyAlignment="1" applyProtection="1"/>
    <xf numFmtId="169" fontId="15" fillId="4" borderId="0" xfId="1" applyNumberFormat="1" applyFont="1" applyFill="1" applyBorder="1" applyAlignment="1" applyProtection="1">
      <alignment horizontal="right" vertical="center" wrapText="1" indent="2"/>
    </xf>
    <xf numFmtId="169" fontId="15" fillId="4" borderId="26" xfId="1" applyNumberFormat="1" applyFont="1" applyFill="1" applyBorder="1" applyAlignment="1" applyProtection="1">
      <alignment horizontal="right" vertical="center" wrapText="1" indent="2"/>
    </xf>
    <xf numFmtId="169" fontId="32" fillId="4" borderId="0" xfId="0" applyNumberFormat="1" applyFont="1" applyFill="1" applyBorder="1" applyAlignment="1" applyProtection="1"/>
    <xf numFmtId="169" fontId="14" fillId="4" borderId="25" xfId="1" applyNumberFormat="1" applyFont="1" applyFill="1" applyBorder="1" applyAlignment="1" applyProtection="1">
      <alignment horizontal="right" vertical="center" wrapText="1" indent="2"/>
    </xf>
    <xf numFmtId="169" fontId="14" fillId="4" borderId="30" xfId="1" applyNumberFormat="1" applyFont="1" applyFill="1" applyBorder="1" applyAlignment="1" applyProtection="1">
      <alignment horizontal="right" vertical="center" wrapText="1" indent="2"/>
    </xf>
    <xf numFmtId="169" fontId="55" fillId="4" borderId="25" xfId="0" applyNumberFormat="1" applyFont="1" applyFill="1" applyBorder="1" applyAlignment="1" applyProtection="1"/>
    <xf numFmtId="168" fontId="108" fillId="2" borderId="32" xfId="1" applyNumberFormat="1" applyFont="1" applyFill="1" applyBorder="1" applyAlignment="1" applyProtection="1">
      <alignment horizontal="center" vertical="center"/>
    </xf>
    <xf numFmtId="0" fontId="108" fillId="2" borderId="40" xfId="0" applyNumberFormat="1" applyFont="1" applyFill="1" applyBorder="1" applyAlignment="1" applyProtection="1">
      <alignment horizontal="center" vertical="center"/>
    </xf>
    <xf numFmtId="167" fontId="15" fillId="2" borderId="26" xfId="1" applyNumberFormat="1" applyFont="1" applyFill="1" applyBorder="1" applyAlignment="1" applyProtection="1">
      <alignment horizontal="right" vertical="center" wrapText="1" indent="1"/>
    </xf>
    <xf numFmtId="167" fontId="15" fillId="2" borderId="30" xfId="1" applyNumberFormat="1" applyFont="1" applyFill="1" applyBorder="1" applyAlignment="1" applyProtection="1">
      <alignment horizontal="right" vertical="center" wrapText="1" indent="1"/>
    </xf>
    <xf numFmtId="167" fontId="15" fillId="2" borderId="25" xfId="1" applyNumberFormat="1" applyFont="1" applyFill="1" applyBorder="1" applyAlignment="1" applyProtection="1">
      <alignment horizontal="right" vertical="center" wrapText="1" indent="1"/>
    </xf>
    <xf numFmtId="0" fontId="51" fillId="2" borderId="30" xfId="0" applyNumberFormat="1" applyFont="1" applyFill="1" applyBorder="1" applyAlignment="1" applyProtection="1">
      <alignment horizontal="center" vertical="center" wrapText="1"/>
    </xf>
    <xf numFmtId="0" fontId="26" fillId="3" borderId="0" xfId="0" applyNumberFormat="1" applyFont="1" applyFill="1" applyBorder="1" applyAlignment="1" applyProtection="1">
      <alignment vertical="center"/>
    </xf>
    <xf numFmtId="0" fontId="142" fillId="3" borderId="0" xfId="0" applyNumberFormat="1" applyFont="1" applyFill="1" applyBorder="1" applyAlignment="1" applyProtection="1">
      <alignment vertical="center"/>
    </xf>
    <xf numFmtId="169" fontId="15" fillId="2" borderId="26" xfId="1" applyNumberFormat="1" applyFont="1" applyFill="1" applyBorder="1" applyAlignment="1">
      <alignment horizontal="left" vertical="center" wrapText="1" indent="3"/>
    </xf>
    <xf numFmtId="165" fontId="14" fillId="4" borderId="46" xfId="1" applyNumberFormat="1" applyFont="1" applyFill="1" applyBorder="1" applyAlignment="1">
      <alignment horizontal="right" vertical="center" wrapText="1" indent="1"/>
    </xf>
    <xf numFmtId="165" fontId="14" fillId="4" borderId="0" xfId="1" applyNumberFormat="1" applyFont="1" applyFill="1" applyBorder="1" applyAlignment="1">
      <alignment horizontal="right" vertical="center" wrapText="1" indent="1"/>
    </xf>
    <xf numFmtId="3" fontId="32" fillId="4" borderId="26" xfId="0" applyNumberFormat="1" applyFont="1" applyFill="1" applyBorder="1" applyAlignment="1" applyProtection="1">
      <alignment horizontal="right" vertical="center" indent="1"/>
    </xf>
    <xf numFmtId="165" fontId="14" fillId="4" borderId="46" xfId="1" applyNumberFormat="1" applyFont="1" applyFill="1" applyBorder="1" applyAlignment="1">
      <alignment horizontal="center" vertical="center" wrapText="1"/>
    </xf>
    <xf numFmtId="165" fontId="14" fillId="4" borderId="0" xfId="1" applyNumberFormat="1" applyFont="1" applyFill="1" applyBorder="1" applyAlignment="1">
      <alignment horizontal="center" vertical="center" wrapText="1"/>
    </xf>
    <xf numFmtId="165" fontId="14" fillId="4" borderId="26" xfId="1" applyNumberFormat="1" applyFont="1" applyFill="1" applyBorder="1" applyAlignment="1">
      <alignment horizontal="center" vertical="center" wrapText="1"/>
    </xf>
    <xf numFmtId="3" fontId="32" fillId="4" borderId="0" xfId="0" applyNumberFormat="1" applyFont="1" applyFill="1" applyBorder="1" applyAlignment="1" applyProtection="1">
      <alignment horizontal="right" vertical="center" indent="1"/>
    </xf>
    <xf numFmtId="169" fontId="14" fillId="4" borderId="46" xfId="1" applyNumberFormat="1" applyFont="1" applyFill="1" applyBorder="1" applyAlignment="1">
      <alignment horizontal="right" vertical="center" wrapText="1" indent="1"/>
    </xf>
    <xf numFmtId="169" fontId="14" fillId="4" borderId="0" xfId="1" applyNumberFormat="1" applyFont="1" applyFill="1" applyBorder="1" applyAlignment="1">
      <alignment horizontal="right" vertical="center" wrapText="1" indent="1"/>
    </xf>
    <xf numFmtId="169" fontId="14" fillId="4" borderId="0" xfId="1" applyNumberFormat="1" applyFont="1" applyFill="1" applyBorder="1" applyAlignment="1">
      <alignment horizontal="right" vertical="center" wrapText="1" indent="2"/>
    </xf>
    <xf numFmtId="169" fontId="14" fillId="4" borderId="26" xfId="1" applyNumberFormat="1" applyFont="1" applyFill="1" applyBorder="1" applyAlignment="1">
      <alignment horizontal="right" vertical="center" wrapText="1" indent="2"/>
    </xf>
    <xf numFmtId="167" fontId="15" fillId="4" borderId="26" xfId="1" applyNumberFormat="1" applyFont="1" applyFill="1" applyBorder="1" applyAlignment="1" applyProtection="1">
      <alignment horizontal="right" vertical="center" wrapText="1" indent="1"/>
    </xf>
    <xf numFmtId="165" fontId="14" fillId="4" borderId="26" xfId="1" applyNumberFormat="1" applyFont="1" applyFill="1" applyBorder="1" applyAlignment="1">
      <alignment horizontal="right" vertical="center" wrapText="1" indent="1"/>
    </xf>
    <xf numFmtId="169" fontId="14" fillId="4" borderId="26" xfId="1" applyNumberFormat="1" applyFont="1" applyFill="1" applyBorder="1" applyAlignment="1">
      <alignment horizontal="right" vertical="center" wrapText="1" indent="1"/>
    </xf>
    <xf numFmtId="0" fontId="108" fillId="2" borderId="32" xfId="0" applyNumberFormat="1" applyFont="1" applyFill="1" applyBorder="1" applyAlignment="1" applyProtection="1">
      <alignment horizontal="center" vertical="center" wrapText="1"/>
    </xf>
    <xf numFmtId="0" fontId="121" fillId="2" borderId="0" xfId="2" applyFont="1" applyFill="1" applyBorder="1" applyAlignment="1">
      <alignment vertical="center" wrapText="1"/>
    </xf>
    <xf numFmtId="0" fontId="33" fillId="3" borderId="0" xfId="0" applyNumberFormat="1" applyFont="1" applyFill="1" applyBorder="1" applyAlignment="1" applyProtection="1">
      <alignment horizontal="left" wrapText="1"/>
    </xf>
    <xf numFmtId="0" fontId="6" fillId="2" borderId="19" xfId="2" applyNumberFormat="1" applyFont="1" applyFill="1" applyBorder="1" applyAlignment="1" applyProtection="1">
      <alignment horizontal="left" vertical="center" indent="1"/>
    </xf>
    <xf numFmtId="165" fontId="15" fillId="2" borderId="24" xfId="1" applyNumberFormat="1" applyFont="1" applyFill="1" applyBorder="1" applyAlignment="1">
      <alignment horizontal="right" vertical="center" indent="1"/>
    </xf>
    <xf numFmtId="0" fontId="74" fillId="2" borderId="0" xfId="0" applyFont="1" applyFill="1" applyBorder="1"/>
    <xf numFmtId="0" fontId="13" fillId="2" borderId="38" xfId="2" applyNumberFormat="1" applyFont="1" applyFill="1" applyBorder="1" applyAlignment="1" applyProtection="1">
      <alignment horizontal="left" vertical="center" wrapText="1"/>
    </xf>
    <xf numFmtId="167" fontId="14" fillId="2" borderId="25" xfId="11" applyNumberFormat="1" applyFont="1" applyFill="1" applyBorder="1" applyAlignment="1" applyProtection="1">
      <alignment horizontal="right" vertical="center" wrapText="1" indent="1"/>
    </xf>
    <xf numFmtId="167" fontId="14" fillId="2" borderId="25" xfId="11" applyNumberFormat="1" applyFont="1" applyFill="1" applyBorder="1" applyAlignment="1" applyProtection="1">
      <alignment horizontal="right" vertical="center" wrapText="1"/>
    </xf>
    <xf numFmtId="0" fontId="13" fillId="4" borderId="19" xfId="2" applyNumberFormat="1" applyFont="1" applyFill="1" applyBorder="1" applyAlignment="1" applyProtection="1"/>
    <xf numFmtId="165" fontId="14" fillId="4" borderId="24" xfId="1" applyNumberFormat="1" applyFont="1" applyFill="1" applyBorder="1" applyAlignment="1">
      <alignment horizontal="right" vertical="center" indent="1"/>
    </xf>
    <xf numFmtId="0" fontId="74" fillId="4" borderId="0" xfId="0" applyFont="1" applyFill="1" applyBorder="1"/>
    <xf numFmtId="0" fontId="6" fillId="4" borderId="18" xfId="2" applyNumberFormat="1" applyFont="1" applyFill="1" applyBorder="1" applyAlignment="1" applyProtection="1">
      <alignment horizontal="left" vertical="center" indent="1"/>
    </xf>
    <xf numFmtId="165" fontId="15" fillId="4" borderId="22" xfId="1" applyNumberFormat="1" applyFont="1" applyFill="1" applyBorder="1" applyAlignment="1">
      <alignment horizontal="right" vertical="center" indent="1"/>
    </xf>
    <xf numFmtId="165" fontId="15" fillId="4" borderId="16" xfId="1" applyNumberFormat="1" applyFont="1" applyFill="1" applyBorder="1" applyAlignment="1">
      <alignment horizontal="right" vertical="center" indent="1"/>
    </xf>
    <xf numFmtId="167" fontId="139" fillId="4" borderId="16" xfId="11" applyNumberFormat="1" applyFont="1" applyFill="1" applyBorder="1" applyAlignment="1" applyProtection="1">
      <alignment horizontal="right" vertical="center" wrapText="1" indent="1"/>
    </xf>
    <xf numFmtId="167" fontId="15" fillId="4" borderId="16" xfId="11" applyNumberFormat="1" applyFont="1" applyFill="1" applyBorder="1" applyAlignment="1" applyProtection="1">
      <alignment horizontal="right" vertical="center" wrapText="1" indent="1"/>
    </xf>
    <xf numFmtId="167" fontId="15" fillId="4" borderId="16" xfId="11" applyNumberFormat="1" applyFont="1" applyFill="1" applyBorder="1" applyAlignment="1" applyProtection="1">
      <alignment horizontal="right" vertical="center" wrapText="1"/>
    </xf>
    <xf numFmtId="0" fontId="0" fillId="4" borderId="25" xfId="0" applyFill="1" applyBorder="1"/>
    <xf numFmtId="0" fontId="0" fillId="2" borderId="0" xfId="0" applyFill="1" applyAlignment="1">
      <alignment horizontal="left"/>
    </xf>
    <xf numFmtId="0" fontId="10" fillId="2" borderId="0" xfId="0" applyFont="1" applyFill="1" applyAlignment="1"/>
    <xf numFmtId="0" fontId="13" fillId="4" borderId="20" xfId="2" applyNumberFormat="1" applyFont="1" applyFill="1" applyBorder="1" applyAlignment="1" applyProtection="1">
      <alignment horizontal="left" wrapText="1"/>
    </xf>
    <xf numFmtId="0" fontId="92" fillId="2" borderId="2" xfId="0" applyNumberFormat="1" applyFont="1" applyFill="1" applyBorder="1" applyAlignment="1" applyProtection="1">
      <alignment horizontal="center" vertical="center" wrapText="1"/>
    </xf>
    <xf numFmtId="168" fontId="15" fillId="2" borderId="44" xfId="1" applyNumberFormat="1" applyFont="1" applyFill="1" applyBorder="1" applyAlignment="1">
      <alignment horizontal="left" vertical="center" wrapText="1" indent="2"/>
    </xf>
    <xf numFmtId="168" fontId="15" fillId="2" borderId="44" xfId="1" applyNumberFormat="1" applyFont="1" applyFill="1" applyBorder="1" applyAlignment="1">
      <alignment horizontal="left" vertical="center" wrapText="1" indent="3"/>
    </xf>
    <xf numFmtId="168" fontId="14" fillId="4" borderId="26" xfId="1" applyNumberFormat="1" applyFont="1" applyFill="1" applyBorder="1" applyAlignment="1">
      <alignment horizontal="left" vertical="center" indent="1"/>
    </xf>
    <xf numFmtId="168" fontId="14" fillId="4" borderId="26" xfId="1" applyNumberFormat="1" applyFont="1" applyFill="1" applyBorder="1" applyAlignment="1">
      <alignment horizontal="left" vertical="center" wrapText="1" indent="1"/>
    </xf>
    <xf numFmtId="165" fontId="15" fillId="2" borderId="31" xfId="1" applyNumberFormat="1" applyFont="1" applyFill="1" applyBorder="1" applyAlignment="1">
      <alignment horizontal="right" vertical="center" wrapText="1" indent="1"/>
    </xf>
    <xf numFmtId="165" fontId="15" fillId="2" borderId="25" xfId="1" applyNumberFormat="1" applyFont="1" applyFill="1" applyBorder="1" applyAlignment="1">
      <alignment horizontal="right" vertical="center" wrapText="1" indent="1"/>
    </xf>
    <xf numFmtId="165" fontId="15" fillId="2" borderId="30" xfId="1" applyNumberFormat="1" applyFont="1" applyFill="1" applyBorder="1" applyAlignment="1">
      <alignment horizontal="right" vertical="center" wrapText="1" indent="1"/>
    </xf>
    <xf numFmtId="167" fontId="117" fillId="2" borderId="26" xfId="1" applyNumberFormat="1" applyFont="1" applyFill="1" applyBorder="1" applyAlignment="1" applyProtection="1">
      <alignment horizontal="center" vertical="top" wrapText="1"/>
    </xf>
    <xf numFmtId="167" fontId="117" fillId="2" borderId="0" xfId="1" applyNumberFormat="1" applyFont="1" applyFill="1" applyBorder="1" applyAlignment="1" applyProtection="1">
      <alignment horizontal="center" vertical="top" wrapText="1"/>
    </xf>
    <xf numFmtId="167" fontId="117" fillId="2" borderId="26" xfId="1" applyNumberFormat="1" applyFont="1" applyFill="1" applyBorder="1" applyAlignment="1" applyProtection="1">
      <alignment horizontal="right" wrapText="1"/>
    </xf>
    <xf numFmtId="167" fontId="117" fillId="2" borderId="0" xfId="1" applyNumberFormat="1" applyFont="1" applyFill="1" applyBorder="1" applyAlignment="1" applyProtection="1">
      <alignment horizontal="right" wrapText="1"/>
    </xf>
    <xf numFmtId="168" fontId="15" fillId="2" borderId="44" xfId="1" applyNumberFormat="1" applyFont="1" applyFill="1" applyBorder="1" applyAlignment="1">
      <alignment horizontal="left" wrapText="1" indent="3"/>
    </xf>
    <xf numFmtId="166" fontId="15" fillId="2" borderId="0" xfId="11" applyNumberFormat="1" applyFont="1" applyFill="1" applyBorder="1" applyAlignment="1">
      <alignment horizontal="right" vertical="top" wrapText="1"/>
    </xf>
    <xf numFmtId="166" fontId="15" fillId="2" borderId="0" xfId="11" applyNumberFormat="1" applyFont="1" applyFill="1" applyBorder="1" applyAlignment="1">
      <alignment horizontal="center" vertical="top" wrapText="1"/>
    </xf>
    <xf numFmtId="168" fontId="15" fillId="2" borderId="0" xfId="1" applyNumberFormat="1" applyFont="1" applyFill="1" applyBorder="1" applyAlignment="1">
      <alignment horizontal="left" vertical="top" wrapText="1" indent="3"/>
    </xf>
    <xf numFmtId="168" fontId="15" fillId="2" borderId="26" xfId="1" applyNumberFormat="1" applyFont="1" applyFill="1" applyBorder="1" applyAlignment="1">
      <alignment horizontal="left" vertical="top" wrapText="1" indent="3"/>
    </xf>
    <xf numFmtId="165" fontId="15" fillId="2" borderId="46" xfId="1" applyNumberFormat="1" applyFont="1" applyFill="1" applyBorder="1" applyAlignment="1">
      <alignment horizontal="right" wrapText="1" indent="1"/>
    </xf>
    <xf numFmtId="165" fontId="15" fillId="2" borderId="0" xfId="1" applyNumberFormat="1" applyFont="1" applyFill="1" applyBorder="1" applyAlignment="1">
      <alignment horizontal="right" wrapText="1" indent="1"/>
    </xf>
    <xf numFmtId="165" fontId="15" fillId="2" borderId="26" xfId="1" applyNumberFormat="1" applyFont="1" applyFill="1" applyBorder="1" applyAlignment="1">
      <alignment horizontal="right" wrapText="1" indent="1"/>
    </xf>
    <xf numFmtId="165" fontId="15" fillId="2" borderId="46" xfId="1" applyNumberFormat="1" applyFont="1" applyFill="1" applyBorder="1" applyAlignment="1">
      <alignment horizontal="right" vertical="top" wrapText="1" indent="1"/>
    </xf>
    <xf numFmtId="165" fontId="15" fillId="2" borderId="0" xfId="1" applyNumberFormat="1" applyFont="1" applyFill="1" applyBorder="1" applyAlignment="1">
      <alignment horizontal="right" vertical="top" wrapText="1" indent="1"/>
    </xf>
    <xf numFmtId="165" fontId="15" fillId="2" borderId="26" xfId="1" applyNumberFormat="1" applyFont="1" applyFill="1" applyBorder="1" applyAlignment="1">
      <alignment horizontal="right" vertical="top" wrapText="1" indent="1"/>
    </xf>
    <xf numFmtId="166" fontId="15" fillId="2" borderId="0" xfId="11" applyNumberFormat="1" applyFont="1" applyFill="1" applyBorder="1" applyAlignment="1">
      <alignment horizontal="right" vertical="top" wrapText="1" indent="1"/>
    </xf>
    <xf numFmtId="165" fontId="103" fillId="2" borderId="34" xfId="1" applyNumberFormat="1" applyFont="1" applyFill="1" applyBorder="1" applyAlignment="1">
      <alignment horizontal="right" vertical="center" indent="1"/>
    </xf>
    <xf numFmtId="165" fontId="103" fillId="2" borderId="40" xfId="1" applyNumberFormat="1" applyFont="1" applyFill="1" applyBorder="1" applyAlignment="1">
      <alignment horizontal="right" vertical="center" indent="1"/>
    </xf>
    <xf numFmtId="165" fontId="103" fillId="2" borderId="32" xfId="1" applyNumberFormat="1" applyFont="1" applyFill="1" applyBorder="1" applyAlignment="1">
      <alignment horizontal="right" vertical="center" indent="1"/>
    </xf>
    <xf numFmtId="165" fontId="55" fillId="2" borderId="34" xfId="0" applyNumberFormat="1" applyFont="1" applyFill="1" applyBorder="1" applyAlignment="1" applyProtection="1">
      <alignment horizontal="right" vertical="center" indent="1"/>
    </xf>
    <xf numFmtId="165" fontId="103" fillId="4" borderId="0" xfId="1" applyNumberFormat="1" applyFont="1" applyFill="1" applyBorder="1" applyAlignment="1">
      <alignment horizontal="right" vertical="center" indent="1"/>
    </xf>
    <xf numFmtId="165" fontId="103" fillId="4" borderId="41" xfId="1" applyNumberFormat="1" applyFont="1" applyFill="1" applyBorder="1" applyAlignment="1">
      <alignment horizontal="right" vertical="center" indent="1"/>
    </xf>
    <xf numFmtId="165" fontId="103" fillId="4" borderId="26" xfId="1" applyNumberFormat="1" applyFont="1" applyFill="1" applyBorder="1" applyAlignment="1">
      <alignment horizontal="right" vertical="center" indent="1"/>
    </xf>
    <xf numFmtId="165" fontId="55" fillId="4" borderId="0" xfId="0" applyNumberFormat="1" applyFont="1" applyFill="1" applyBorder="1" applyAlignment="1" applyProtection="1">
      <alignment horizontal="right" vertical="center" indent="1"/>
    </xf>
    <xf numFmtId="168" fontId="14" fillId="4" borderId="44" xfId="1" applyNumberFormat="1" applyFont="1" applyFill="1" applyBorder="1" applyAlignment="1">
      <alignment vertical="center"/>
    </xf>
    <xf numFmtId="168" fontId="14" fillId="4" borderId="44" xfId="1" applyNumberFormat="1" applyFont="1" applyFill="1" applyBorder="1" applyAlignment="1">
      <alignment horizontal="left" vertical="center" wrapText="1"/>
    </xf>
    <xf numFmtId="165" fontId="103" fillId="4" borderId="31" xfId="1" applyNumberFormat="1" applyFont="1" applyFill="1" applyBorder="1" applyAlignment="1">
      <alignment horizontal="right" vertical="center" indent="1"/>
    </xf>
    <xf numFmtId="165" fontId="103" fillId="4" borderId="30" xfId="1" applyNumberFormat="1" applyFont="1" applyFill="1" applyBorder="1" applyAlignment="1">
      <alignment horizontal="right" vertical="center" indent="1"/>
    </xf>
    <xf numFmtId="165" fontId="103" fillId="4" borderId="25" xfId="1" applyNumberFormat="1" applyFont="1" applyFill="1" applyBorder="1" applyAlignment="1">
      <alignment horizontal="right" vertical="center" indent="1"/>
    </xf>
    <xf numFmtId="165" fontId="55" fillId="4" borderId="25" xfId="0" applyNumberFormat="1" applyFont="1" applyFill="1" applyBorder="1" applyAlignment="1" applyProtection="1">
      <alignment horizontal="right" vertical="center" indent="1"/>
    </xf>
    <xf numFmtId="165" fontId="103" fillId="4" borderId="50" xfId="1" applyNumberFormat="1" applyFont="1" applyFill="1" applyBorder="1" applyAlignment="1">
      <alignment horizontal="right" vertical="center" indent="1"/>
    </xf>
    <xf numFmtId="165" fontId="103" fillId="4" borderId="51" xfId="1" applyNumberFormat="1" applyFont="1" applyFill="1" applyBorder="1" applyAlignment="1">
      <alignment horizontal="right" vertical="center" indent="1"/>
    </xf>
    <xf numFmtId="165" fontId="103" fillId="4" borderId="52" xfId="1" applyNumberFormat="1" applyFont="1" applyFill="1" applyBorder="1" applyAlignment="1">
      <alignment horizontal="right" vertical="center" indent="1"/>
    </xf>
    <xf numFmtId="165" fontId="103" fillId="2" borderId="49" xfId="1" applyNumberFormat="1" applyFont="1" applyFill="1" applyBorder="1" applyAlignment="1">
      <alignment horizontal="right" vertical="center" indent="1"/>
    </xf>
    <xf numFmtId="0" fontId="51" fillId="3" borderId="16" xfId="0" applyNumberFormat="1" applyFont="1" applyFill="1" applyBorder="1" applyAlignment="1" applyProtection="1">
      <alignment horizontal="left" vertical="center"/>
    </xf>
    <xf numFmtId="0" fontId="101" fillId="3" borderId="16" xfId="0" applyNumberFormat="1" applyFont="1" applyFill="1" applyBorder="1" applyAlignment="1" applyProtection="1">
      <alignment vertical="center"/>
    </xf>
    <xf numFmtId="168" fontId="127" fillId="2" borderId="32" xfId="1" applyNumberFormat="1" applyFont="1" applyFill="1" applyBorder="1" applyAlignment="1" applyProtection="1">
      <alignment horizontal="center" vertical="center" wrapText="1"/>
    </xf>
    <xf numFmtId="0" fontId="126" fillId="2" borderId="37" xfId="0" applyNumberFormat="1" applyFont="1" applyFill="1" applyBorder="1" applyAlignment="1" applyProtection="1">
      <alignment vertical="center"/>
    </xf>
    <xf numFmtId="0" fontId="19" fillId="2" borderId="38" xfId="2" applyFont="1" applyFill="1" applyBorder="1" applyAlignment="1">
      <alignment vertical="center"/>
    </xf>
    <xf numFmtId="168" fontId="15" fillId="2" borderId="51" xfId="1" applyNumberFormat="1" applyFont="1" applyFill="1" applyBorder="1" applyAlignment="1">
      <alignment horizontal="left" vertical="center" wrapText="1" indent="2"/>
    </xf>
    <xf numFmtId="167" fontId="15" fillId="2" borderId="16" xfId="1" applyNumberFormat="1" applyFont="1" applyFill="1" applyBorder="1" applyAlignment="1" applyProtection="1">
      <alignment horizontal="right" vertical="center" wrapText="1" indent="1"/>
    </xf>
    <xf numFmtId="167" fontId="15" fillId="2" borderId="28" xfId="1" applyNumberFormat="1" applyFont="1" applyFill="1" applyBorder="1" applyAlignment="1" applyProtection="1">
      <alignment horizontal="right" vertical="center" wrapText="1" indent="1"/>
    </xf>
    <xf numFmtId="0" fontId="89" fillId="2" borderId="25" xfId="2" applyFont="1" applyFill="1" applyBorder="1" applyAlignment="1">
      <alignment horizontal="left" vertical="center"/>
    </xf>
    <xf numFmtId="0" fontId="0" fillId="2" borderId="25" xfId="0" applyNumberFormat="1" applyFont="1" applyFill="1" applyBorder="1" applyAlignment="1" applyProtection="1">
      <alignment vertical="center"/>
    </xf>
    <xf numFmtId="168" fontId="127" fillId="2" borderId="54" xfId="1" applyNumberFormat="1" applyFont="1" applyFill="1" applyBorder="1" applyAlignment="1" applyProtection="1">
      <alignment horizontal="center" vertical="center" wrapText="1"/>
    </xf>
    <xf numFmtId="0" fontId="127" fillId="2" borderId="54" xfId="0" applyNumberFormat="1" applyFont="1" applyFill="1" applyBorder="1" applyAlignment="1" applyProtection="1">
      <alignment horizontal="center" vertical="center" wrapText="1"/>
    </xf>
    <xf numFmtId="164" fontId="15" fillId="2" borderId="19" xfId="2" applyNumberFormat="1" applyFont="1" applyFill="1" applyBorder="1" applyAlignment="1">
      <alignment horizontal="right" vertical="center" wrapText="1" indent="1"/>
    </xf>
    <xf numFmtId="164" fontId="15" fillId="2" borderId="55" xfId="2" applyNumberFormat="1" applyFont="1" applyFill="1" applyBorder="1" applyAlignment="1">
      <alignment horizontal="right" vertical="center" wrapText="1" indent="1"/>
    </xf>
    <xf numFmtId="164" fontId="15" fillId="2" borderId="56" xfId="2" applyNumberFormat="1" applyFont="1" applyFill="1" applyBorder="1" applyAlignment="1">
      <alignment horizontal="right" vertical="center" wrapText="1" indent="1"/>
    </xf>
    <xf numFmtId="164" fontId="15" fillId="4" borderId="0" xfId="2" applyNumberFormat="1" applyFont="1" applyFill="1" applyBorder="1" applyAlignment="1">
      <alignment horizontal="right" vertical="center" wrapText="1" indent="1"/>
    </xf>
    <xf numFmtId="164" fontId="15" fillId="4" borderId="19" xfId="2" applyNumberFormat="1" applyFont="1" applyFill="1" applyBorder="1" applyAlignment="1">
      <alignment horizontal="right" vertical="center" wrapText="1" indent="1"/>
    </xf>
    <xf numFmtId="164" fontId="15" fillId="4" borderId="53" xfId="2" applyNumberFormat="1" applyFont="1" applyFill="1" applyBorder="1" applyAlignment="1">
      <alignment horizontal="right" vertical="center" wrapText="1" indent="1"/>
    </xf>
    <xf numFmtId="164" fontId="15" fillId="2" borderId="53" xfId="2" applyNumberFormat="1" applyFont="1" applyFill="1" applyBorder="1" applyAlignment="1">
      <alignment horizontal="right" vertical="center" wrapText="1" indent="1"/>
    </xf>
    <xf numFmtId="165" fontId="15" fillId="4" borderId="0" xfId="2" applyNumberFormat="1" applyFont="1" applyFill="1" applyBorder="1" applyAlignment="1">
      <alignment horizontal="right" vertical="center" wrapText="1" indent="1"/>
    </xf>
    <xf numFmtId="165" fontId="15" fillId="4" borderId="19" xfId="2" applyNumberFormat="1" applyFont="1" applyFill="1" applyBorder="1" applyAlignment="1">
      <alignment horizontal="right" vertical="center" wrapText="1" indent="1"/>
    </xf>
    <xf numFmtId="43" fontId="15" fillId="4" borderId="19" xfId="2" applyNumberFormat="1" applyFont="1" applyFill="1" applyBorder="1" applyAlignment="1">
      <alignment horizontal="right" vertical="center" wrapText="1" indent="1"/>
    </xf>
    <xf numFmtId="43" fontId="15" fillId="4" borderId="53" xfId="2" applyNumberFormat="1" applyFont="1" applyFill="1" applyBorder="1" applyAlignment="1">
      <alignment horizontal="right" vertical="center" wrapText="1" indent="1"/>
    </xf>
    <xf numFmtId="165" fontId="15" fillId="2" borderId="19" xfId="2" applyNumberFormat="1" applyFont="1" applyFill="1" applyBorder="1" applyAlignment="1">
      <alignment horizontal="right" vertical="center" wrapText="1" indent="1"/>
    </xf>
    <xf numFmtId="43" fontId="15" fillId="2" borderId="19" xfId="2" applyNumberFormat="1" applyFont="1" applyFill="1" applyBorder="1" applyAlignment="1">
      <alignment horizontal="right" vertical="center" wrapText="1" indent="1"/>
    </xf>
    <xf numFmtId="43" fontId="15" fillId="2" borderId="53" xfId="2" applyNumberFormat="1" applyFont="1" applyFill="1" applyBorder="1" applyAlignment="1">
      <alignment horizontal="right" vertical="center" wrapText="1" indent="1"/>
    </xf>
    <xf numFmtId="164" fontId="15" fillId="2" borderId="25" xfId="2" applyNumberFormat="1" applyFont="1" applyFill="1" applyBorder="1" applyAlignment="1">
      <alignment horizontal="right" vertical="center" wrapText="1" indent="1"/>
    </xf>
    <xf numFmtId="164" fontId="15" fillId="2" borderId="38" xfId="2" applyNumberFormat="1" applyFont="1" applyFill="1" applyBorder="1" applyAlignment="1">
      <alignment horizontal="right" vertical="center" wrapText="1" indent="1"/>
    </xf>
    <xf numFmtId="164" fontId="15" fillId="2" borderId="57" xfId="2" applyNumberFormat="1" applyFont="1" applyFill="1" applyBorder="1" applyAlignment="1">
      <alignment horizontal="right" vertical="center" wrapText="1" indent="1"/>
    </xf>
    <xf numFmtId="164" fontId="14" fillId="4" borderId="25" xfId="2" applyNumberFormat="1" applyFont="1" applyFill="1" applyBorder="1" applyAlignment="1">
      <alignment horizontal="right" vertical="center" wrapText="1" indent="1"/>
    </xf>
    <xf numFmtId="164" fontId="14" fillId="4" borderId="38" xfId="2" applyNumberFormat="1" applyFont="1" applyFill="1" applyBorder="1" applyAlignment="1">
      <alignment horizontal="right" vertical="center" wrapText="1" indent="1"/>
    </xf>
    <xf numFmtId="164" fontId="14" fillId="4" borderId="57" xfId="2" applyNumberFormat="1" applyFont="1" applyFill="1" applyBorder="1" applyAlignment="1">
      <alignment horizontal="right" vertical="center" wrapText="1" indent="1"/>
    </xf>
    <xf numFmtId="164" fontId="15" fillId="2" borderId="26" xfId="2" applyNumberFormat="1" applyFont="1" applyFill="1" applyBorder="1" applyAlignment="1">
      <alignment horizontal="right" vertical="center" wrapText="1" indent="1"/>
    </xf>
    <xf numFmtId="164" fontId="15" fillId="4" borderId="26" xfId="2" applyNumberFormat="1" applyFont="1" applyFill="1" applyBorder="1" applyAlignment="1">
      <alignment horizontal="right" vertical="center" wrapText="1" indent="1"/>
    </xf>
    <xf numFmtId="164" fontId="15" fillId="2" borderId="16" xfId="2" applyNumberFormat="1" applyFont="1" applyFill="1" applyBorder="1" applyAlignment="1">
      <alignment horizontal="right" vertical="center" wrapText="1" indent="1"/>
    </xf>
    <xf numFmtId="164" fontId="15" fillId="2" borderId="28" xfId="2" applyNumberFormat="1" applyFont="1" applyFill="1" applyBorder="1" applyAlignment="1">
      <alignment horizontal="right" vertical="center" wrapText="1" indent="1"/>
    </xf>
    <xf numFmtId="164" fontId="15" fillId="2" borderId="29" xfId="2" applyNumberFormat="1" applyFont="1" applyFill="1" applyBorder="1" applyAlignment="1">
      <alignment horizontal="right" vertical="center" wrapText="1" indent="1"/>
    </xf>
    <xf numFmtId="0" fontId="6" fillId="2" borderId="25" xfId="2" applyFont="1" applyFill="1" applyBorder="1" applyAlignment="1">
      <alignment horizontal="left" wrapText="1"/>
    </xf>
    <xf numFmtId="165" fontId="15" fillId="2" borderId="25" xfId="2" applyNumberFormat="1" applyFont="1" applyFill="1" applyBorder="1" applyAlignment="1">
      <alignment horizontal="right" vertical="center" wrapText="1" indent="1"/>
    </xf>
    <xf numFmtId="0" fontId="108" fillId="3" borderId="32" xfId="0" applyNumberFormat="1" applyFont="1" applyFill="1" applyBorder="1" applyAlignment="1" applyProtection="1">
      <alignment horizontal="center" vertical="center" wrapText="1"/>
    </xf>
    <xf numFmtId="164" fontId="15" fillId="2" borderId="30" xfId="2" applyNumberFormat="1" applyFont="1" applyFill="1" applyBorder="1" applyAlignment="1">
      <alignment horizontal="right" vertical="center" wrapText="1" indent="1"/>
    </xf>
    <xf numFmtId="164" fontId="15" fillId="2" borderId="41" xfId="2" applyNumberFormat="1" applyFont="1" applyFill="1" applyBorder="1" applyAlignment="1">
      <alignment horizontal="right" vertical="center" wrapText="1" indent="1"/>
    </xf>
    <xf numFmtId="165" fontId="15" fillId="2" borderId="26" xfId="2" applyNumberFormat="1" applyFont="1" applyFill="1" applyBorder="1" applyAlignment="1">
      <alignment horizontal="right" vertical="center" wrapText="1" indent="1"/>
    </xf>
    <xf numFmtId="165" fontId="15" fillId="2" borderId="30" xfId="2" applyNumberFormat="1" applyFont="1" applyFill="1" applyBorder="1" applyAlignment="1">
      <alignment horizontal="right" vertical="center" wrapText="1" indent="1"/>
    </xf>
    <xf numFmtId="164" fontId="15" fillId="2" borderId="42" xfId="2" applyNumberFormat="1" applyFont="1" applyFill="1" applyBorder="1" applyAlignment="1">
      <alignment horizontal="right" vertical="center" wrapText="1" indent="1"/>
    </xf>
    <xf numFmtId="164" fontId="15" fillId="2" borderId="44" xfId="2" applyNumberFormat="1" applyFont="1" applyFill="1" applyBorder="1" applyAlignment="1">
      <alignment horizontal="right" vertical="center" wrapText="1" indent="1"/>
    </xf>
    <xf numFmtId="165" fontId="15" fillId="2" borderId="44" xfId="2" applyNumberFormat="1" applyFont="1" applyFill="1" applyBorder="1" applyAlignment="1">
      <alignment horizontal="right" vertical="center" wrapText="1" indent="1"/>
    </xf>
    <xf numFmtId="165" fontId="15" fillId="2" borderId="43" xfId="2" applyNumberFormat="1" applyFont="1" applyFill="1" applyBorder="1" applyAlignment="1">
      <alignment horizontal="right" vertical="center" wrapText="1" indent="1"/>
    </xf>
    <xf numFmtId="3" fontId="13" fillId="2" borderId="0" xfId="3" applyNumberFormat="1" applyFont="1" applyFill="1" applyBorder="1" applyAlignment="1">
      <alignment horizontal="right" vertical="center" wrapText="1" indent="1"/>
    </xf>
    <xf numFmtId="3" fontId="36" fillId="2" borderId="0" xfId="7" applyNumberFormat="1" applyFont="1" applyFill="1" applyBorder="1" applyAlignment="1">
      <alignment horizontal="right" vertical="center" wrapText="1" indent="1"/>
    </xf>
    <xf numFmtId="167" fontId="147" fillId="2" borderId="0" xfId="7" applyNumberFormat="1" applyFont="1" applyFill="1" applyBorder="1" applyAlignment="1">
      <alignment horizontal="center" vertical="center" wrapText="1"/>
    </xf>
    <xf numFmtId="165" fontId="15" fillId="4" borderId="26" xfId="2" applyNumberFormat="1" applyFont="1" applyFill="1" applyBorder="1" applyAlignment="1">
      <alignment horizontal="right" vertical="center" wrapText="1" indent="1"/>
    </xf>
    <xf numFmtId="165" fontId="15" fillId="4" borderId="44" xfId="2" applyNumberFormat="1" applyFont="1" applyFill="1" applyBorder="1" applyAlignment="1">
      <alignment horizontal="right" vertical="center" wrapText="1" indent="1"/>
    </xf>
    <xf numFmtId="164" fontId="15" fillId="4" borderId="44" xfId="2" applyNumberFormat="1" applyFont="1" applyFill="1" applyBorder="1" applyAlignment="1">
      <alignment horizontal="right" vertical="center" wrapText="1" indent="1"/>
    </xf>
    <xf numFmtId="0" fontId="97" fillId="4" borderId="19" xfId="0" applyFont="1" applyFill="1" applyBorder="1" applyAlignment="1">
      <alignment horizontal="left" indent="2"/>
    </xf>
    <xf numFmtId="0" fontId="97" fillId="2" borderId="19" xfId="0" applyFont="1" applyFill="1" applyBorder="1" applyAlignment="1">
      <alignment horizontal="left" indent="2"/>
    </xf>
    <xf numFmtId="0" fontId="97" fillId="2" borderId="18" xfId="0" applyFont="1" applyFill="1" applyBorder="1" applyAlignment="1">
      <alignment horizontal="left" indent="2"/>
    </xf>
    <xf numFmtId="0" fontId="97" fillId="4" borderId="19" xfId="0" applyFont="1" applyFill="1" applyBorder="1" applyAlignment="1">
      <alignment horizontal="left" wrapText="1" indent="2"/>
    </xf>
    <xf numFmtId="0" fontId="97" fillId="2" borderId="18" xfId="0" applyFont="1" applyFill="1" applyBorder="1" applyAlignment="1">
      <alignment horizontal="left" vertical="center" wrapText="1" indent="2"/>
    </xf>
    <xf numFmtId="164" fontId="32" fillId="2" borderId="46" xfId="0" applyNumberFormat="1" applyFont="1" applyFill="1" applyBorder="1" applyAlignment="1" applyProtection="1">
      <alignment horizontal="right" vertical="center" indent="1"/>
    </xf>
    <xf numFmtId="164" fontId="32" fillId="2" borderId="26" xfId="0" applyNumberFormat="1" applyFont="1" applyFill="1" applyBorder="1" applyAlignment="1" applyProtection="1">
      <alignment horizontal="right" vertical="center" indent="1"/>
    </xf>
    <xf numFmtId="164" fontId="32" fillId="2" borderId="31" xfId="0" applyNumberFormat="1" applyFont="1" applyFill="1" applyBorder="1" applyAlignment="1" applyProtection="1">
      <alignment horizontal="right" vertical="center" indent="1"/>
    </xf>
    <xf numFmtId="164" fontId="32" fillId="2" borderId="30" xfId="0" applyNumberFormat="1" applyFont="1" applyFill="1" applyBorder="1" applyAlignment="1" applyProtection="1">
      <alignment horizontal="right" vertical="center" indent="1"/>
    </xf>
    <xf numFmtId="0" fontId="108" fillId="2" borderId="30" xfId="0" applyNumberFormat="1" applyFont="1" applyFill="1" applyBorder="1" applyAlignment="1" applyProtection="1">
      <alignment horizontal="center" vertical="center"/>
    </xf>
    <xf numFmtId="0" fontId="108" fillId="2" borderId="25" xfId="0" applyNumberFormat="1" applyFont="1" applyFill="1" applyBorder="1" applyAlignment="1" applyProtection="1">
      <alignment horizontal="center" vertical="center"/>
    </xf>
    <xf numFmtId="164" fontId="32" fillId="2" borderId="25" xfId="0" applyNumberFormat="1" applyFont="1" applyFill="1" applyBorder="1" applyAlignment="1" applyProtection="1">
      <alignment horizontal="right" vertical="center" indent="1"/>
    </xf>
    <xf numFmtId="165" fontId="32" fillId="2" borderId="26" xfId="0" applyNumberFormat="1" applyFont="1" applyFill="1" applyBorder="1" applyAlignment="1" applyProtection="1">
      <alignment horizontal="right" vertical="center" indent="1"/>
    </xf>
    <xf numFmtId="164" fontId="15" fillId="2" borderId="25" xfId="1" applyNumberFormat="1" applyFont="1" applyFill="1" applyBorder="1" applyAlignment="1" applyProtection="1">
      <alignment horizontal="right" vertical="center" wrapText="1" indent="1"/>
    </xf>
    <xf numFmtId="164" fontId="32" fillId="4" borderId="46" xfId="0" applyNumberFormat="1" applyFont="1" applyFill="1" applyBorder="1" applyAlignment="1" applyProtection="1">
      <alignment horizontal="right" vertical="center" indent="1"/>
    </xf>
    <xf numFmtId="164" fontId="32" fillId="4" borderId="26" xfId="0" applyNumberFormat="1" applyFont="1" applyFill="1" applyBorder="1" applyAlignment="1" applyProtection="1">
      <alignment horizontal="right" vertical="center" indent="1"/>
    </xf>
    <xf numFmtId="164" fontId="32" fillId="4" borderId="0" xfId="0" applyNumberFormat="1" applyFont="1" applyFill="1" applyBorder="1" applyAlignment="1" applyProtection="1">
      <alignment horizontal="right" vertical="center" indent="1"/>
    </xf>
    <xf numFmtId="165" fontId="32" fillId="4" borderId="26" xfId="0" applyNumberFormat="1" applyFont="1" applyFill="1" applyBorder="1" applyAlignment="1" applyProtection="1">
      <alignment horizontal="right" vertical="center" indent="1"/>
    </xf>
    <xf numFmtId="164" fontId="15" fillId="4" borderId="0" xfId="1" applyNumberFormat="1" applyFont="1" applyFill="1" applyBorder="1" applyAlignment="1" applyProtection="1">
      <alignment horizontal="right" vertical="center" wrapText="1" indent="1"/>
    </xf>
    <xf numFmtId="172" fontId="15" fillId="2" borderId="25" xfId="3" applyNumberFormat="1" applyFont="1" applyFill="1" applyBorder="1" applyAlignment="1">
      <alignment horizontal="right" vertical="center" wrapText="1" indent="1"/>
    </xf>
    <xf numFmtId="169" fontId="15" fillId="2" borderId="25" xfId="1" applyNumberFormat="1" applyFont="1" applyFill="1" applyBorder="1" applyAlignment="1" applyProtection="1">
      <alignment horizontal="right" vertical="center" wrapText="1" indent="1"/>
    </xf>
    <xf numFmtId="172" fontId="15" fillId="2" borderId="41" xfId="3" applyNumberFormat="1" applyFont="1" applyFill="1" applyBorder="1" applyAlignment="1">
      <alignment horizontal="right" vertical="center" wrapText="1" indent="1"/>
    </xf>
    <xf numFmtId="172" fontId="15" fillId="2" borderId="26" xfId="3" applyNumberFormat="1" applyFont="1" applyFill="1" applyBorder="1" applyAlignment="1">
      <alignment horizontal="right" vertical="center" wrapText="1" indent="1"/>
    </xf>
    <xf numFmtId="172" fontId="15" fillId="2" borderId="30" xfId="3" applyNumberFormat="1" applyFont="1" applyFill="1" applyBorder="1" applyAlignment="1">
      <alignment horizontal="right" vertical="center" wrapText="1" indent="1"/>
    </xf>
    <xf numFmtId="169" fontId="15" fillId="2" borderId="30" xfId="1" applyNumberFormat="1" applyFont="1" applyFill="1" applyBorder="1" applyAlignment="1" applyProtection="1">
      <alignment horizontal="right" vertical="center" wrapText="1" indent="1"/>
    </xf>
    <xf numFmtId="172" fontId="15" fillId="4" borderId="0" xfId="3" applyNumberFormat="1" applyFont="1" applyFill="1" applyBorder="1" applyAlignment="1">
      <alignment horizontal="right" vertical="center" wrapText="1" indent="1"/>
    </xf>
    <xf numFmtId="172" fontId="15" fillId="4" borderId="26" xfId="3" applyNumberFormat="1" applyFont="1" applyFill="1" applyBorder="1" applyAlignment="1">
      <alignment horizontal="right" vertical="center" wrapText="1" indent="1"/>
    </xf>
    <xf numFmtId="166" fontId="15" fillId="4" borderId="0" xfId="11" applyNumberFormat="1" applyFont="1" applyFill="1" applyBorder="1" applyAlignment="1">
      <alignment horizontal="right" vertical="center" wrapText="1" indent="1"/>
    </xf>
    <xf numFmtId="0" fontId="19" fillId="2" borderId="25" xfId="2" applyFont="1" applyFill="1" applyBorder="1" applyAlignment="1">
      <alignment vertical="center"/>
    </xf>
    <xf numFmtId="0" fontId="108" fillId="2" borderId="25" xfId="0" applyNumberFormat="1" applyFont="1" applyFill="1" applyBorder="1" applyAlignment="1" applyProtection="1">
      <alignment horizontal="center" vertical="center" wrapText="1"/>
    </xf>
    <xf numFmtId="173" fontId="15" fillId="2" borderId="31" xfId="1" applyNumberFormat="1" applyFont="1" applyFill="1" applyBorder="1" applyAlignment="1" applyProtection="1">
      <alignment horizontal="right" vertical="center" wrapText="1" indent="2"/>
    </xf>
    <xf numFmtId="173" fontId="15" fillId="2" borderId="46" xfId="1" applyNumberFormat="1" applyFont="1" applyFill="1" applyBorder="1" applyAlignment="1" applyProtection="1">
      <alignment horizontal="right" vertical="center" wrapText="1" indent="2"/>
    </xf>
    <xf numFmtId="173" fontId="15" fillId="2" borderId="25" xfId="1" applyNumberFormat="1" applyFont="1" applyFill="1" applyBorder="1" applyAlignment="1" applyProtection="1">
      <alignment horizontal="right" vertical="center" wrapText="1" indent="2"/>
    </xf>
    <xf numFmtId="168" fontId="108" fillId="2" borderId="31" xfId="1" applyNumberFormat="1" applyFont="1" applyFill="1" applyBorder="1" applyAlignment="1" applyProtection="1">
      <alignment horizontal="center" vertical="center" wrapText="1"/>
    </xf>
    <xf numFmtId="173" fontId="15" fillId="2" borderId="26" xfId="1" applyNumberFormat="1" applyFont="1" applyFill="1" applyBorder="1" applyAlignment="1" applyProtection="1">
      <alignment horizontal="right" vertical="center" wrapText="1" indent="2"/>
    </xf>
    <xf numFmtId="173" fontId="15" fillId="2" borderId="30" xfId="1" applyNumberFormat="1" applyFont="1" applyFill="1" applyBorder="1" applyAlignment="1" applyProtection="1">
      <alignment horizontal="right" vertical="center" wrapText="1" indent="2"/>
    </xf>
    <xf numFmtId="0" fontId="108" fillId="3" borderId="31" xfId="0" applyNumberFormat="1" applyFont="1" applyFill="1" applyBorder="1" applyAlignment="1" applyProtection="1">
      <alignment horizontal="center" vertical="center" wrapText="1"/>
    </xf>
    <xf numFmtId="0" fontId="108" fillId="2" borderId="31" xfId="0" applyNumberFormat="1" applyFont="1" applyFill="1" applyBorder="1" applyAlignment="1" applyProtection="1">
      <alignment horizontal="center" vertical="center" wrapText="1"/>
    </xf>
    <xf numFmtId="173" fontId="15" fillId="2" borderId="44" xfId="1" applyNumberFormat="1" applyFont="1" applyFill="1" applyBorder="1" applyAlignment="1" applyProtection="1">
      <alignment horizontal="right" vertical="center" wrapText="1" indent="2"/>
    </xf>
    <xf numFmtId="173" fontId="15" fillId="2" borderId="43" xfId="1" applyNumberFormat="1" applyFont="1" applyFill="1" applyBorder="1" applyAlignment="1" applyProtection="1">
      <alignment horizontal="right" vertical="center" wrapText="1" indent="2"/>
    </xf>
    <xf numFmtId="0" fontId="12" fillId="2" borderId="25" xfId="0" applyNumberFormat="1" applyFont="1" applyFill="1" applyBorder="1" applyAlignment="1" applyProtection="1">
      <alignment horizontal="left"/>
    </xf>
    <xf numFmtId="0" fontId="95" fillId="2" borderId="25" xfId="0" applyNumberFormat="1" applyFont="1" applyFill="1" applyBorder="1" applyAlignment="1" applyProtection="1">
      <alignment horizontal="left" wrapText="1"/>
    </xf>
    <xf numFmtId="0" fontId="105" fillId="2" borderId="25" xfId="0" applyFont="1" applyFill="1" applyBorder="1" applyAlignment="1">
      <alignment horizontal="center" vertical="center" wrapText="1"/>
    </xf>
    <xf numFmtId="0" fontId="105" fillId="2" borderId="30" xfId="0" applyFont="1" applyFill="1" applyBorder="1" applyAlignment="1">
      <alignment horizontal="center" vertical="center" wrapText="1"/>
    </xf>
    <xf numFmtId="165" fontId="15" fillId="2" borderId="25" xfId="1" applyNumberFormat="1" applyFont="1" applyFill="1" applyBorder="1" applyAlignment="1" applyProtection="1">
      <alignment horizontal="center" vertical="center" wrapText="1"/>
    </xf>
    <xf numFmtId="0" fontId="106" fillId="2" borderId="0" xfId="0" applyNumberFormat="1" applyFont="1" applyFill="1" applyBorder="1" applyAlignment="1" applyProtection="1">
      <alignment horizontal="left"/>
    </xf>
    <xf numFmtId="168" fontId="148" fillId="2" borderId="0" xfId="1" applyNumberFormat="1" applyFont="1" applyFill="1" applyBorder="1" applyAlignment="1" applyProtection="1">
      <alignment horizontal="right" vertical="center" wrapText="1"/>
    </xf>
    <xf numFmtId="168" fontId="149" fillId="2" borderId="0" xfId="1" applyNumberFormat="1" applyFont="1" applyFill="1" applyBorder="1" applyAlignment="1" applyProtection="1">
      <alignment horizontal="right" vertical="center" wrapText="1"/>
    </xf>
    <xf numFmtId="0" fontId="36" fillId="3" borderId="0" xfId="0" applyNumberFormat="1" applyFont="1" applyFill="1" applyBorder="1" applyAlignment="1" applyProtection="1"/>
    <xf numFmtId="0" fontId="146" fillId="2" borderId="0" xfId="2" applyFont="1" applyFill="1" applyBorder="1" applyAlignment="1">
      <alignment vertical="center"/>
    </xf>
    <xf numFmtId="168" fontId="36" fillId="3" borderId="0" xfId="0" applyNumberFormat="1" applyFont="1" applyFill="1" applyBorder="1" applyAlignment="1" applyProtection="1"/>
    <xf numFmtId="0" fontId="142" fillId="2" borderId="0" xfId="0" applyNumberFormat="1" applyFont="1" applyFill="1" applyBorder="1" applyAlignment="1" applyProtection="1"/>
    <xf numFmtId="0" fontId="142" fillId="3" borderId="0" xfId="0" applyNumberFormat="1" applyFont="1" applyFill="1" applyBorder="1" applyAlignment="1" applyProtection="1"/>
    <xf numFmtId="168" fontId="142" fillId="3" borderId="0" xfId="0" applyNumberFormat="1" applyFont="1" applyFill="1" applyBorder="1" applyAlignment="1" applyProtection="1"/>
    <xf numFmtId="0" fontId="19" fillId="2" borderId="0" xfId="2" applyFont="1" applyFill="1" applyBorder="1" applyAlignment="1">
      <alignment vertical="top"/>
    </xf>
    <xf numFmtId="168" fontId="40" fillId="2" borderId="0" xfId="1" applyNumberFormat="1" applyFont="1" applyFill="1" applyBorder="1" applyAlignment="1" applyProtection="1">
      <alignment horizontal="right" vertical="top" wrapText="1"/>
    </xf>
    <xf numFmtId="168" fontId="0" fillId="3" borderId="0" xfId="0" applyNumberFormat="1" applyFont="1" applyFill="1" applyBorder="1" applyAlignment="1" applyProtection="1">
      <alignment vertical="top"/>
    </xf>
    <xf numFmtId="0" fontId="131" fillId="2" borderId="0" xfId="0" applyNumberFormat="1" applyFont="1" applyFill="1" applyBorder="1" applyAlignment="1" applyProtection="1">
      <alignment vertical="center" wrapText="1"/>
    </xf>
    <xf numFmtId="0" fontId="92" fillId="2" borderId="32" xfId="0" applyNumberFormat="1" applyFont="1" applyFill="1" applyBorder="1" applyAlignment="1" applyProtection="1">
      <alignment horizontal="center" vertical="center" wrapText="1"/>
    </xf>
    <xf numFmtId="0" fontId="92" fillId="2" borderId="40" xfId="0" applyNumberFormat="1" applyFont="1" applyFill="1" applyBorder="1" applyAlignment="1" applyProtection="1">
      <alignment horizontal="center" vertical="center" wrapText="1"/>
    </xf>
    <xf numFmtId="165" fontId="15" fillId="4" borderId="0" xfId="1" applyNumberFormat="1" applyFont="1" applyFill="1" applyBorder="1" applyAlignment="1">
      <alignment horizontal="right"/>
    </xf>
    <xf numFmtId="167" fontId="15" fillId="4" borderId="23" xfId="1" applyNumberFormat="1" applyFont="1" applyFill="1" applyBorder="1" applyAlignment="1"/>
    <xf numFmtId="0" fontId="134" fillId="4" borderId="29" xfId="0" applyFont="1" applyFill="1" applyBorder="1" applyAlignment="1"/>
    <xf numFmtId="0" fontId="134" fillId="4" borderId="23" xfId="0" applyFont="1" applyFill="1" applyBorder="1" applyAlignment="1"/>
    <xf numFmtId="165" fontId="15" fillId="4" borderId="0" xfId="1" applyNumberFormat="1" applyFont="1" applyFill="1" applyBorder="1" applyAlignment="1">
      <alignment horizontal="right" vertical="top"/>
    </xf>
    <xf numFmtId="0" fontId="134" fillId="4" borderId="26" xfId="0" applyFont="1" applyFill="1" applyBorder="1" applyAlignment="1">
      <alignment vertical="top"/>
    </xf>
    <xf numFmtId="0" fontId="134" fillId="4" borderId="0" xfId="0" applyFont="1" applyFill="1" applyBorder="1" applyAlignment="1">
      <alignment vertical="top"/>
    </xf>
    <xf numFmtId="165" fontId="15" fillId="2" borderId="0" xfId="1" applyNumberFormat="1" applyFont="1" applyFill="1" applyBorder="1" applyAlignment="1">
      <alignment horizontal="right"/>
    </xf>
    <xf numFmtId="167" fontId="15" fillId="2" borderId="0" xfId="1" applyNumberFormat="1" applyFont="1" applyFill="1" applyBorder="1" applyAlignment="1"/>
    <xf numFmtId="0" fontId="134" fillId="2" borderId="26" xfId="0" applyFont="1" applyFill="1" applyBorder="1" applyAlignment="1"/>
    <xf numFmtId="0" fontId="134" fillId="2" borderId="0" xfId="0" applyFont="1" applyFill="1" applyBorder="1" applyAlignment="1"/>
    <xf numFmtId="0" fontId="97" fillId="2" borderId="19" xfId="0" applyFont="1" applyFill="1" applyBorder="1" applyAlignment="1">
      <alignment horizontal="left" vertical="top"/>
    </xf>
    <xf numFmtId="165" fontId="15" fillId="2" borderId="0" xfId="1" applyNumberFormat="1" applyFont="1" applyFill="1" applyBorder="1" applyAlignment="1">
      <alignment horizontal="right" vertical="top"/>
    </xf>
    <xf numFmtId="167" fontId="15" fillId="2" borderId="0" xfId="11" applyNumberFormat="1" applyFont="1" applyFill="1" applyBorder="1" applyAlignment="1" applyProtection="1">
      <alignment horizontal="right" vertical="top" wrapText="1"/>
    </xf>
    <xf numFmtId="0" fontId="134" fillId="2" borderId="26" xfId="0" applyFont="1" applyFill="1" applyBorder="1" applyAlignment="1">
      <alignment vertical="top"/>
    </xf>
    <xf numFmtId="0" fontId="134" fillId="2" borderId="0" xfId="0" applyFont="1" applyFill="1" applyBorder="1" applyAlignment="1">
      <alignment vertical="top"/>
    </xf>
    <xf numFmtId="0" fontId="97" fillId="4" borderId="19" xfId="0" applyFont="1" applyFill="1" applyBorder="1" applyAlignment="1">
      <alignment horizontal="left" vertical="top" indent="2"/>
    </xf>
    <xf numFmtId="167" fontId="15" fillId="4" borderId="23" xfId="11" applyNumberFormat="1" applyFont="1" applyFill="1" applyBorder="1" applyAlignment="1" applyProtection="1">
      <alignment horizontal="right" wrapText="1" indent="1"/>
    </xf>
    <xf numFmtId="167" fontId="15" fillId="4" borderId="0" xfId="11" applyNumberFormat="1" applyFont="1" applyFill="1" applyBorder="1" applyAlignment="1" applyProtection="1">
      <alignment horizontal="right" vertical="top" wrapText="1" indent="1"/>
    </xf>
    <xf numFmtId="167" fontId="15" fillId="2" borderId="0" xfId="11" applyNumberFormat="1" applyFont="1" applyFill="1" applyBorder="1" applyAlignment="1" applyProtection="1">
      <alignment horizontal="right" wrapText="1" indent="1"/>
    </xf>
    <xf numFmtId="167" fontId="15" fillId="4" borderId="0" xfId="11" applyNumberFormat="1" applyFont="1" applyFill="1" applyBorder="1" applyAlignment="1" applyProtection="1">
      <alignment horizontal="right" wrapText="1" indent="1"/>
    </xf>
    <xf numFmtId="0" fontId="15" fillId="2" borderId="19" xfId="0" applyNumberFormat="1" applyFont="1" applyFill="1" applyBorder="1" applyAlignment="1" applyProtection="1">
      <alignment horizontal="left" vertical="top" wrapText="1"/>
    </xf>
    <xf numFmtId="0" fontId="14" fillId="4" borderId="19" xfId="0" applyNumberFormat="1" applyFont="1" applyFill="1" applyBorder="1" applyAlignment="1" applyProtection="1">
      <alignment horizontal="left" vertical="top" wrapText="1"/>
    </xf>
    <xf numFmtId="166" fontId="14" fillId="4" borderId="0" xfId="11" applyNumberFormat="1" applyFont="1" applyFill="1" applyBorder="1" applyAlignment="1" applyProtection="1">
      <alignment horizontal="right" wrapText="1"/>
    </xf>
    <xf numFmtId="167" fontId="117" fillId="4" borderId="0" xfId="14" applyNumberFormat="1" applyFont="1" applyFill="1" applyBorder="1" applyAlignment="1" applyProtection="1">
      <alignment horizontal="left" wrapText="1"/>
    </xf>
    <xf numFmtId="0" fontId="13" fillId="4" borderId="38" xfId="0" applyNumberFormat="1" applyFont="1" applyFill="1" applyBorder="1" applyAlignment="1" applyProtection="1">
      <alignment horizontal="left" vertical="top" wrapText="1"/>
    </xf>
    <xf numFmtId="166" fontId="14" fillId="4" borderId="25" xfId="11" applyNumberFormat="1" applyFont="1" applyFill="1" applyBorder="1" applyAlignment="1" applyProtection="1">
      <alignment horizontal="right" vertical="top" wrapText="1"/>
    </xf>
    <xf numFmtId="167" fontId="42" fillId="4" borderId="25" xfId="14" applyNumberFormat="1" applyFont="1" applyFill="1" applyBorder="1" applyAlignment="1" applyProtection="1">
      <alignment horizontal="left" vertical="top" wrapText="1"/>
    </xf>
    <xf numFmtId="166" fontId="48" fillId="4" borderId="25" xfId="11" applyNumberFormat="1" applyFont="1" applyFill="1" applyBorder="1" applyAlignment="1" applyProtection="1">
      <alignment horizontal="right" vertical="top" wrapText="1"/>
    </xf>
    <xf numFmtId="166" fontId="15" fillId="2" borderId="0" xfId="11" applyNumberFormat="1" applyFont="1" applyFill="1" applyBorder="1" applyAlignment="1" applyProtection="1">
      <alignment horizontal="right" wrapText="1"/>
    </xf>
    <xf numFmtId="168" fontId="25" fillId="2" borderId="0" xfId="3" applyNumberFormat="1" applyFont="1" applyFill="1" applyBorder="1" applyAlignment="1" applyProtection="1">
      <alignment horizontal="right" wrapText="1"/>
    </xf>
    <xf numFmtId="167" fontId="25" fillId="2" borderId="0" xfId="14" applyNumberFormat="1" applyFont="1" applyFill="1" applyBorder="1" applyAlignment="1" applyProtection="1">
      <alignment horizontal="right" wrapText="1"/>
    </xf>
    <xf numFmtId="167" fontId="29" fillId="2" borderId="0" xfId="14" applyNumberFormat="1" applyFont="1" applyFill="1" applyBorder="1" applyAlignment="1" applyProtection="1">
      <alignment horizontal="right" wrapText="1"/>
    </xf>
    <xf numFmtId="0" fontId="145" fillId="2" borderId="0" xfId="0" applyNumberFormat="1" applyFont="1" applyFill="1" applyBorder="1" applyAlignment="1" applyProtection="1">
      <alignment horizontal="left" vertical="top" wrapText="1"/>
    </xf>
    <xf numFmtId="168" fontId="25" fillId="2" borderId="0" xfId="3" applyNumberFormat="1" applyFont="1" applyFill="1" applyBorder="1" applyAlignment="1" applyProtection="1">
      <alignment horizontal="right" vertical="top" wrapText="1"/>
    </xf>
    <xf numFmtId="167" fontId="25" fillId="2" borderId="0" xfId="14" applyNumberFormat="1" applyFont="1" applyFill="1" applyBorder="1" applyAlignment="1" applyProtection="1">
      <alignment horizontal="right" vertical="top" wrapText="1"/>
    </xf>
    <xf numFmtId="167" fontId="29" fillId="2" borderId="0" xfId="14" applyNumberFormat="1" applyFont="1" applyFill="1" applyBorder="1" applyAlignment="1" applyProtection="1">
      <alignment horizontal="right" vertical="top" wrapText="1"/>
    </xf>
    <xf numFmtId="0" fontId="31" fillId="3" borderId="0" xfId="0" applyNumberFormat="1" applyFont="1" applyFill="1" applyBorder="1" applyAlignment="1" applyProtection="1">
      <alignment vertical="top"/>
    </xf>
    <xf numFmtId="167" fontId="117" fillId="4" borderId="19" xfId="14" applyNumberFormat="1" applyFont="1" applyFill="1" applyBorder="1" applyAlignment="1" applyProtection="1">
      <alignment horizontal="left" wrapText="1"/>
    </xf>
    <xf numFmtId="167" fontId="20" fillId="2" borderId="0" xfId="14" applyNumberFormat="1" applyFont="1" applyFill="1" applyBorder="1" applyAlignment="1" applyProtection="1">
      <alignment horizontal="right" wrapText="1"/>
    </xf>
    <xf numFmtId="167" fontId="27" fillId="2" borderId="0" xfId="14" applyNumberFormat="1" applyFont="1" applyFill="1" applyBorder="1" applyAlignment="1" applyProtection="1">
      <alignment horizontal="right" wrapText="1"/>
    </xf>
    <xf numFmtId="0" fontId="144" fillId="2" borderId="0" xfId="0" applyNumberFormat="1" applyFont="1" applyFill="1" applyBorder="1" applyAlignment="1" applyProtection="1">
      <alignment horizontal="left" vertical="top" wrapText="1"/>
    </xf>
    <xf numFmtId="168" fontId="20" fillId="2" borderId="0" xfId="3" applyNumberFormat="1" applyFont="1" applyFill="1" applyBorder="1" applyAlignment="1" applyProtection="1">
      <alignment horizontal="right" vertical="top" wrapText="1"/>
    </xf>
    <xf numFmtId="167" fontId="20" fillId="2" borderId="0" xfId="14" applyNumberFormat="1" applyFont="1" applyFill="1" applyBorder="1" applyAlignment="1" applyProtection="1">
      <alignment horizontal="right" vertical="top" wrapText="1"/>
    </xf>
    <xf numFmtId="167" fontId="27" fillId="2" borderId="0" xfId="14" applyNumberFormat="1" applyFont="1" applyFill="1" applyBorder="1" applyAlignment="1" applyProtection="1">
      <alignment horizontal="right" vertical="top" wrapText="1"/>
    </xf>
    <xf numFmtId="0" fontId="74" fillId="2" borderId="0" xfId="0" applyNumberFormat="1" applyFont="1" applyFill="1" applyBorder="1" applyAlignment="1" applyProtection="1">
      <alignment vertical="top"/>
    </xf>
    <xf numFmtId="0" fontId="74" fillId="3" borderId="0" xfId="0" applyNumberFormat="1" applyFont="1" applyFill="1" applyBorder="1" applyAlignment="1" applyProtection="1">
      <alignment vertical="top"/>
    </xf>
    <xf numFmtId="165" fontId="15" fillId="2" borderId="24" xfId="0" applyNumberFormat="1" applyFont="1" applyFill="1" applyBorder="1" applyAlignment="1" applyProtection="1">
      <alignment horizontal="right" wrapText="1" indent="1"/>
    </xf>
    <xf numFmtId="165" fontId="15" fillId="2" borderId="0" xfId="0" applyNumberFormat="1" applyFont="1" applyFill="1" applyBorder="1" applyAlignment="1" applyProtection="1">
      <alignment horizontal="right" wrapText="1" indent="1"/>
    </xf>
    <xf numFmtId="165" fontId="15" fillId="2" borderId="26" xfId="0" applyNumberFormat="1" applyFont="1" applyFill="1" applyBorder="1" applyAlignment="1" applyProtection="1">
      <alignment horizontal="right" wrapText="1" indent="1"/>
    </xf>
    <xf numFmtId="168" fontId="14" fillId="4" borderId="44" xfId="3" applyNumberFormat="1" applyFont="1" applyFill="1" applyBorder="1" applyAlignment="1" applyProtection="1">
      <alignment horizontal="right" wrapText="1" indent="1"/>
    </xf>
    <xf numFmtId="165" fontId="14" fillId="4" borderId="0" xfId="3" applyNumberFormat="1" applyFont="1" applyFill="1" applyBorder="1" applyAlignment="1" applyProtection="1">
      <alignment horizontal="right" wrapText="1" indent="1"/>
    </xf>
    <xf numFmtId="165" fontId="14" fillId="4" borderId="26" xfId="3" applyNumberFormat="1" applyFont="1" applyFill="1" applyBorder="1" applyAlignment="1" applyProtection="1">
      <alignment horizontal="right" wrapText="1" indent="1"/>
    </xf>
    <xf numFmtId="168" fontId="14" fillId="4" borderId="38" xfId="3" applyNumberFormat="1" applyFont="1" applyFill="1" applyBorder="1" applyAlignment="1" applyProtection="1">
      <alignment horizontal="right" vertical="top" wrapText="1" indent="1"/>
    </xf>
    <xf numFmtId="165" fontId="14" fillId="4" borderId="39" xfId="3" applyNumberFormat="1" applyFont="1" applyFill="1" applyBorder="1" applyAlignment="1" applyProtection="1">
      <alignment horizontal="right" vertical="top" wrapText="1" indent="1"/>
    </xf>
    <xf numFmtId="165" fontId="14" fillId="4" borderId="25" xfId="3" applyNumberFormat="1" applyFont="1" applyFill="1" applyBorder="1" applyAlignment="1" applyProtection="1">
      <alignment horizontal="right" vertical="top" wrapText="1" indent="1"/>
    </xf>
    <xf numFmtId="165" fontId="14" fillId="4" borderId="30" xfId="3" applyNumberFormat="1" applyFont="1" applyFill="1" applyBorder="1" applyAlignment="1" applyProtection="1">
      <alignment horizontal="right" vertical="top" wrapText="1" indent="1"/>
    </xf>
    <xf numFmtId="165" fontId="15" fillId="2" borderId="24" xfId="0" applyNumberFormat="1" applyFont="1" applyFill="1" applyBorder="1" applyAlignment="1" applyProtection="1">
      <alignment horizontal="right" vertical="top" wrapText="1" indent="1"/>
    </xf>
    <xf numFmtId="165" fontId="15" fillId="2" borderId="0" xfId="0" applyNumberFormat="1" applyFont="1" applyFill="1" applyBorder="1" applyAlignment="1" applyProtection="1">
      <alignment horizontal="right" vertical="top" wrapText="1" indent="1"/>
    </xf>
    <xf numFmtId="165" fontId="15" fillId="2" borderId="26" xfId="0" applyNumberFormat="1" applyFont="1" applyFill="1" applyBorder="1" applyAlignment="1" applyProtection="1">
      <alignment horizontal="right" vertical="top" wrapText="1" indent="1"/>
    </xf>
    <xf numFmtId="168" fontId="14" fillId="4" borderId="19" xfId="3" applyNumberFormat="1" applyFont="1" applyFill="1" applyBorder="1" applyAlignment="1" applyProtection="1">
      <alignment horizontal="right" wrapText="1" indent="1"/>
    </xf>
    <xf numFmtId="165" fontId="14" fillId="4" borderId="24" xfId="3" applyNumberFormat="1" applyFont="1" applyFill="1" applyBorder="1" applyAlignment="1" applyProtection="1">
      <alignment horizontal="right" wrapText="1" indent="1"/>
    </xf>
    <xf numFmtId="168" fontId="14" fillId="4" borderId="19" xfId="3" applyNumberFormat="1" applyFont="1" applyFill="1" applyBorder="1" applyAlignment="1" applyProtection="1">
      <alignment horizontal="right" vertical="top" wrapText="1" indent="1"/>
    </xf>
    <xf numFmtId="165" fontId="15" fillId="2" borderId="0" xfId="1" applyNumberFormat="1" applyFont="1" applyFill="1" applyBorder="1" applyAlignment="1">
      <alignment horizontal="right" indent="1"/>
    </xf>
    <xf numFmtId="165" fontId="15" fillId="2" borderId="26" xfId="1" applyNumberFormat="1" applyFont="1" applyFill="1" applyBorder="1" applyAlignment="1">
      <alignment horizontal="right" indent="1"/>
    </xf>
    <xf numFmtId="0" fontId="92" fillId="2" borderId="9" xfId="0" applyNumberFormat="1" applyFont="1" applyFill="1" applyBorder="1" applyAlignment="1" applyProtection="1">
      <alignment horizontal="center" vertical="center" wrapText="1"/>
    </xf>
    <xf numFmtId="0" fontId="108" fillId="2" borderId="32" xfId="0" applyNumberFormat="1" applyFont="1" applyFill="1" applyBorder="1" applyAlignment="1" applyProtection="1">
      <alignment horizontal="center" vertical="center" wrapText="1"/>
    </xf>
    <xf numFmtId="0" fontId="75" fillId="2" borderId="16" xfId="2" applyNumberFormat="1" applyFont="1" applyFill="1" applyBorder="1" applyAlignment="1" applyProtection="1">
      <alignment horizontal="center" vertical="distributed"/>
    </xf>
    <xf numFmtId="0" fontId="76" fillId="2" borderId="16" xfId="11" applyNumberFormat="1" applyFont="1" applyFill="1" applyBorder="1" applyAlignment="1" applyProtection="1">
      <alignment horizontal="center" vertical="center" wrapText="1"/>
    </xf>
    <xf numFmtId="173" fontId="142" fillId="2" borderId="0" xfId="0" applyNumberFormat="1" applyFont="1" applyFill="1" applyBorder="1" applyAlignment="1" applyProtection="1"/>
    <xf numFmtId="3" fontId="15" fillId="2" borderId="25" xfId="0" applyNumberFormat="1" applyFont="1" applyFill="1" applyBorder="1" applyAlignment="1" applyProtection="1">
      <alignment horizontal="right" vertical="center" wrapText="1" indent="1"/>
    </xf>
    <xf numFmtId="172" fontId="15" fillId="2" borderId="25" xfId="0" applyNumberFormat="1" applyFont="1" applyFill="1" applyBorder="1" applyAlignment="1" applyProtection="1">
      <alignment horizontal="right" vertical="center" wrapText="1" indent="1"/>
    </xf>
    <xf numFmtId="0" fontId="33" fillId="3" borderId="25" xfId="0" applyNumberFormat="1" applyFont="1" applyFill="1" applyBorder="1" applyAlignment="1" applyProtection="1">
      <alignment horizontal="left" wrapText="1"/>
    </xf>
    <xf numFmtId="0" fontId="0" fillId="3" borderId="25" xfId="0" applyNumberFormat="1" applyFont="1" applyFill="1" applyBorder="1" applyAlignment="1" applyProtection="1"/>
    <xf numFmtId="0" fontId="92" fillId="2" borderId="25" xfId="0" applyNumberFormat="1" applyFont="1" applyFill="1" applyBorder="1" applyAlignment="1" applyProtection="1">
      <alignment horizontal="center" vertical="center" wrapText="1"/>
    </xf>
    <xf numFmtId="172" fontId="15" fillId="2" borderId="46" xfId="0" applyNumberFormat="1" applyFont="1" applyFill="1" applyBorder="1" applyAlignment="1" applyProtection="1">
      <alignment horizontal="right" vertical="center" wrapText="1" indent="1"/>
    </xf>
    <xf numFmtId="172" fontId="15" fillId="2" borderId="26" xfId="0" applyNumberFormat="1" applyFont="1" applyFill="1" applyBorder="1" applyAlignment="1" applyProtection="1">
      <alignment horizontal="right" vertical="center" wrapText="1" indent="1"/>
    </xf>
    <xf numFmtId="172" fontId="15" fillId="2" borderId="31" xfId="0" applyNumberFormat="1" applyFont="1" applyFill="1" applyBorder="1" applyAlignment="1" applyProtection="1">
      <alignment horizontal="right" vertical="center" wrapText="1" indent="1"/>
    </xf>
    <xf numFmtId="172" fontId="15" fillId="2" borderId="30" xfId="0" applyNumberFormat="1" applyFont="1" applyFill="1" applyBorder="1" applyAlignment="1" applyProtection="1">
      <alignment horizontal="right" vertical="center" wrapText="1" indent="1"/>
    </xf>
    <xf numFmtId="172" fontId="15" fillId="2" borderId="44" xfId="0" applyNumberFormat="1" applyFont="1" applyFill="1" applyBorder="1" applyAlignment="1" applyProtection="1">
      <alignment horizontal="right" vertical="center" wrapText="1" indent="1"/>
    </xf>
    <xf numFmtId="172" fontId="15" fillId="2" borderId="43" xfId="0" applyNumberFormat="1" applyFont="1" applyFill="1" applyBorder="1" applyAlignment="1" applyProtection="1">
      <alignment horizontal="right" vertical="center" wrapText="1" indent="1"/>
    </xf>
    <xf numFmtId="172" fontId="15" fillId="4" borderId="46" xfId="0" applyNumberFormat="1" applyFont="1" applyFill="1" applyBorder="1" applyAlignment="1" applyProtection="1">
      <alignment horizontal="right" vertical="center" wrapText="1" indent="1"/>
    </xf>
    <xf numFmtId="172" fontId="15" fillId="4" borderId="26" xfId="0" applyNumberFormat="1" applyFont="1" applyFill="1" applyBorder="1" applyAlignment="1" applyProtection="1">
      <alignment horizontal="right" vertical="center" wrapText="1" indent="1"/>
    </xf>
    <xf numFmtId="172" fontId="15" fillId="4" borderId="44" xfId="0" applyNumberFormat="1" applyFont="1" applyFill="1" applyBorder="1" applyAlignment="1" applyProtection="1">
      <alignment horizontal="right" vertical="center" wrapText="1" indent="1"/>
    </xf>
    <xf numFmtId="3" fontId="15" fillId="2" borderId="42" xfId="0" applyNumberFormat="1" applyFont="1" applyFill="1" applyBorder="1" applyAlignment="1" applyProtection="1">
      <alignment horizontal="right" vertical="center" wrapText="1" indent="1"/>
    </xf>
    <xf numFmtId="3" fontId="15" fillId="2" borderId="44" xfId="0" applyNumberFormat="1" applyFont="1" applyFill="1" applyBorder="1" applyAlignment="1" applyProtection="1">
      <alignment horizontal="right" vertical="center" wrapText="1" indent="1"/>
    </xf>
    <xf numFmtId="172" fontId="15" fillId="2" borderId="42" xfId="0" applyNumberFormat="1" applyFont="1" applyFill="1" applyBorder="1" applyAlignment="1" applyProtection="1">
      <alignment horizontal="right" vertical="center" wrapText="1" indent="1"/>
    </xf>
    <xf numFmtId="3" fontId="15" fillId="2" borderId="43" xfId="0" applyNumberFormat="1" applyFont="1" applyFill="1" applyBorder="1" applyAlignment="1" applyProtection="1">
      <alignment horizontal="right" vertical="center" wrapText="1" indent="1"/>
    </xf>
    <xf numFmtId="3" fontId="15" fillId="4" borderId="44" xfId="0" applyNumberFormat="1" applyFont="1" applyFill="1" applyBorder="1" applyAlignment="1" applyProtection="1">
      <alignment horizontal="right" vertical="center" wrapText="1" indent="1"/>
    </xf>
    <xf numFmtId="3" fontId="15" fillId="4" borderId="42" xfId="0" applyNumberFormat="1" applyFont="1" applyFill="1" applyBorder="1" applyAlignment="1" applyProtection="1">
      <alignment horizontal="right" vertical="center" wrapText="1" indent="1"/>
    </xf>
    <xf numFmtId="172" fontId="15" fillId="4" borderId="42" xfId="0" applyNumberFormat="1" applyFont="1" applyFill="1" applyBorder="1" applyAlignment="1" applyProtection="1">
      <alignment horizontal="right" vertical="center" wrapText="1" indent="1"/>
    </xf>
    <xf numFmtId="0" fontId="7" fillId="2" borderId="0" xfId="2" applyFont="1" applyFill="1" applyBorder="1" applyAlignment="1">
      <alignment vertical="center" wrapText="1"/>
    </xf>
    <xf numFmtId="172" fontId="15" fillId="2" borderId="41" xfId="0" applyNumberFormat="1" applyFont="1" applyFill="1" applyBorder="1" applyAlignment="1" applyProtection="1">
      <alignment horizontal="right" vertical="center" wrapText="1" indent="1"/>
    </xf>
    <xf numFmtId="172" fontId="15" fillId="4" borderId="41" xfId="0" applyNumberFormat="1" applyFont="1" applyFill="1" applyBorder="1" applyAlignment="1" applyProtection="1">
      <alignment horizontal="right" vertical="center" wrapText="1" indent="1"/>
    </xf>
    <xf numFmtId="168" fontId="15" fillId="4" borderId="26" xfId="0" applyNumberFormat="1" applyFont="1" applyFill="1" applyBorder="1" applyAlignment="1" applyProtection="1">
      <alignment horizontal="right" vertical="center" wrapText="1" indent="1"/>
    </xf>
    <xf numFmtId="164" fontId="32" fillId="2" borderId="8" xfId="0" applyNumberFormat="1" applyFont="1" applyFill="1" applyBorder="1" applyAlignment="1" applyProtection="1">
      <alignment horizontal="right" vertical="center" indent="1"/>
    </xf>
    <xf numFmtId="0" fontId="32" fillId="2" borderId="0" xfId="7" applyFont="1" applyFill="1" applyBorder="1" applyAlignment="1">
      <alignment horizontal="left" wrapText="1"/>
    </xf>
    <xf numFmtId="0" fontId="14" fillId="2" borderId="1" xfId="0" applyFont="1" applyFill="1" applyBorder="1" applyAlignment="1">
      <alignment horizontal="left" vertical="center" wrapText="1"/>
    </xf>
    <xf numFmtId="164" fontId="32" fillId="2" borderId="4" xfId="0" applyNumberFormat="1" applyFont="1" applyFill="1" applyBorder="1" applyAlignment="1" applyProtection="1">
      <alignment horizontal="right" vertical="center" indent="1"/>
    </xf>
    <xf numFmtId="165" fontId="122" fillId="2" borderId="0" xfId="1" applyNumberFormat="1" applyFont="1" applyFill="1" applyBorder="1" applyAlignment="1">
      <alignment vertical="center"/>
    </xf>
    <xf numFmtId="165" fontId="111" fillId="2" borderId="0" xfId="0" applyNumberFormat="1" applyFont="1" applyFill="1" applyBorder="1" applyAlignment="1" applyProtection="1">
      <alignment vertical="center"/>
    </xf>
    <xf numFmtId="165" fontId="108" fillId="2" borderId="0" xfId="1" applyNumberFormat="1" applyFont="1" applyFill="1" applyBorder="1" applyAlignment="1">
      <alignment vertical="center"/>
    </xf>
    <xf numFmtId="0" fontId="130" fillId="2" borderId="0" xfId="0" applyNumberFormat="1" applyFont="1" applyFill="1" applyBorder="1" applyAlignment="1" applyProtection="1">
      <alignment vertical="center"/>
    </xf>
    <xf numFmtId="0" fontId="24" fillId="2" borderId="0" xfId="0" applyNumberFormat="1" applyFont="1" applyFill="1" applyBorder="1" applyAlignment="1" applyProtection="1">
      <alignment horizontal="left" vertical="center"/>
    </xf>
    <xf numFmtId="0" fontId="153" fillId="2" borderId="0" xfId="0" applyFont="1" applyFill="1" applyAlignment="1">
      <alignment horizontal="center" vertical="center"/>
    </xf>
    <xf numFmtId="172" fontId="154" fillId="2" borderId="0" xfId="12" applyNumberFormat="1" applyFont="1" applyFill="1"/>
    <xf numFmtId="0" fontId="154" fillId="2" borderId="0" xfId="12" applyFont="1" applyFill="1"/>
    <xf numFmtId="172" fontId="151" fillId="2" borderId="0" xfId="12" applyNumberFormat="1" applyFont="1" applyFill="1" applyBorder="1" applyAlignment="1">
      <alignment horizontal="right" indent="1"/>
    </xf>
    <xf numFmtId="172" fontId="151" fillId="2" borderId="0" xfId="0" applyNumberFormat="1" applyFont="1" applyFill="1" applyBorder="1" applyAlignment="1">
      <alignment horizontal="right" indent="1"/>
    </xf>
    <xf numFmtId="172" fontId="151" fillId="2" borderId="25" xfId="12" applyNumberFormat="1" applyFont="1" applyFill="1" applyBorder="1" applyAlignment="1">
      <alignment horizontal="right" indent="1"/>
    </xf>
    <xf numFmtId="172" fontId="151" fillId="2" borderId="25" xfId="0" applyNumberFormat="1" applyFont="1" applyFill="1" applyBorder="1" applyAlignment="1">
      <alignment horizontal="right" indent="1"/>
    </xf>
    <xf numFmtId="0" fontId="12" fillId="2" borderId="25" xfId="0" applyNumberFormat="1" applyFont="1" applyFill="1" applyBorder="1" applyAlignment="1" applyProtection="1">
      <alignment horizontal="left" wrapText="1"/>
    </xf>
    <xf numFmtId="0" fontId="24" fillId="2" borderId="25" xfId="12" applyNumberFormat="1" applyFont="1" applyFill="1" applyBorder="1" applyAlignment="1" applyProtection="1">
      <alignment horizontal="left" wrapText="1"/>
    </xf>
    <xf numFmtId="0" fontId="4" fillId="2" borderId="25" xfId="12" applyFill="1" applyBorder="1" applyAlignment="1"/>
    <xf numFmtId="0" fontId="4" fillId="2" borderId="25" xfId="12" applyFill="1" applyBorder="1"/>
    <xf numFmtId="172" fontId="151" fillId="2" borderId="44" xfId="12" applyNumberFormat="1" applyFont="1" applyFill="1" applyBorder="1" applyAlignment="1">
      <alignment horizontal="right" indent="1"/>
    </xf>
    <xf numFmtId="172" fontId="151" fillId="2" borderId="43" xfId="12" applyNumberFormat="1" applyFont="1" applyFill="1" applyBorder="1" applyAlignment="1">
      <alignment horizontal="right" indent="1"/>
    </xf>
    <xf numFmtId="172" fontId="151" fillId="2" borderId="26" xfId="0" applyNumberFormat="1" applyFont="1" applyFill="1" applyBorder="1" applyAlignment="1">
      <alignment horizontal="right" indent="3"/>
    </xf>
    <xf numFmtId="172" fontId="151" fillId="2" borderId="30" xfId="0" applyNumberFormat="1" applyFont="1" applyFill="1" applyBorder="1" applyAlignment="1">
      <alignment horizontal="right" indent="3"/>
    </xf>
    <xf numFmtId="172" fontId="151" fillId="4" borderId="44" xfId="12" applyNumberFormat="1" applyFont="1" applyFill="1" applyBorder="1" applyAlignment="1">
      <alignment horizontal="right" indent="1"/>
    </xf>
    <xf numFmtId="172" fontId="151" fillId="4" borderId="0" xfId="0" applyNumberFormat="1" applyFont="1" applyFill="1" applyBorder="1" applyAlignment="1">
      <alignment horizontal="right" indent="1"/>
    </xf>
    <xf numFmtId="172" fontId="151" fillId="4" borderId="26" xfId="0" applyNumberFormat="1" applyFont="1" applyFill="1" applyBorder="1" applyAlignment="1">
      <alignment horizontal="right" indent="3"/>
    </xf>
    <xf numFmtId="172" fontId="151" fillId="4" borderId="0" xfId="12" applyNumberFormat="1" applyFont="1" applyFill="1" applyBorder="1" applyAlignment="1">
      <alignment horizontal="right" indent="1"/>
    </xf>
    <xf numFmtId="0" fontId="126" fillId="2" borderId="19" xfId="0" applyNumberFormat="1" applyFont="1" applyFill="1" applyBorder="1" applyAlignment="1" applyProtection="1">
      <alignment vertical="center"/>
    </xf>
    <xf numFmtId="168" fontId="45" fillId="2" borderId="25" xfId="1" applyNumberFormat="1" applyFont="1" applyFill="1" applyBorder="1" applyAlignment="1">
      <alignment vertical="center"/>
    </xf>
    <xf numFmtId="165" fontId="152" fillId="2" borderId="0" xfId="1" applyNumberFormat="1" applyFont="1" applyFill="1" applyBorder="1" applyAlignment="1">
      <alignment horizontal="right" vertical="center" indent="1"/>
    </xf>
    <xf numFmtId="165" fontId="152" fillId="2" borderId="25" xfId="1" applyNumberFormat="1" applyFont="1" applyFill="1" applyBorder="1" applyAlignment="1">
      <alignment horizontal="right" vertical="center" indent="1"/>
    </xf>
    <xf numFmtId="165" fontId="152" fillId="2" borderId="31" xfId="1" applyNumberFormat="1" applyFont="1" applyFill="1" applyBorder="1" applyAlignment="1">
      <alignment horizontal="right" vertical="center" indent="1"/>
    </xf>
    <xf numFmtId="165" fontId="152" fillId="2" borderId="26" xfId="1" applyNumberFormat="1" applyFont="1" applyFill="1" applyBorder="1" applyAlignment="1">
      <alignment horizontal="right" vertical="center" indent="1"/>
    </xf>
    <xf numFmtId="165" fontId="152" fillId="2" borderId="30" xfId="1" applyNumberFormat="1" applyFont="1" applyFill="1" applyBorder="1" applyAlignment="1">
      <alignment horizontal="right" vertical="center" indent="1"/>
    </xf>
    <xf numFmtId="165" fontId="152" fillId="2" borderId="44" xfId="1" applyNumberFormat="1" applyFont="1" applyFill="1" applyBorder="1" applyAlignment="1">
      <alignment horizontal="right" vertical="center" indent="1"/>
    </xf>
    <xf numFmtId="165" fontId="103" fillId="2" borderId="48" xfId="1" applyNumberFormat="1" applyFont="1" applyFill="1" applyBorder="1" applyAlignment="1">
      <alignment horizontal="right" vertical="center" indent="1"/>
    </xf>
    <xf numFmtId="165" fontId="152" fillId="2" borderId="43" xfId="1" applyNumberFormat="1" applyFont="1" applyFill="1" applyBorder="1" applyAlignment="1">
      <alignment horizontal="right" vertical="center" indent="1"/>
    </xf>
    <xf numFmtId="168" fontId="14" fillId="4" borderId="44" xfId="1" applyNumberFormat="1" applyFont="1" applyFill="1" applyBorder="1" applyAlignment="1">
      <alignment wrapText="1"/>
    </xf>
    <xf numFmtId="165" fontId="103" fillId="4" borderId="42" xfId="1" applyNumberFormat="1" applyFont="1" applyFill="1" applyBorder="1" applyAlignment="1">
      <alignment horizontal="right" vertical="center" indent="1"/>
    </xf>
    <xf numFmtId="165" fontId="103" fillId="4" borderId="44" xfId="1" applyNumberFormat="1" applyFont="1" applyFill="1" applyBorder="1" applyAlignment="1">
      <alignment horizontal="right" vertical="center" indent="1"/>
    </xf>
    <xf numFmtId="165" fontId="103" fillId="4" borderId="43" xfId="1" applyNumberFormat="1" applyFont="1" applyFill="1" applyBorder="1" applyAlignment="1">
      <alignment horizontal="right" vertical="center" indent="1"/>
    </xf>
    <xf numFmtId="0" fontId="105" fillId="2" borderId="0" xfId="0" applyNumberFormat="1" applyFont="1" applyFill="1" applyBorder="1" applyAlignment="1" applyProtection="1">
      <alignment vertical="center" wrapText="1"/>
    </xf>
    <xf numFmtId="0" fontId="16" fillId="2" borderId="0" xfId="0" applyFont="1" applyFill="1"/>
    <xf numFmtId="0" fontId="46" fillId="2" borderId="0" xfId="0" applyFont="1" applyFill="1" applyBorder="1" applyAlignment="1"/>
    <xf numFmtId="0" fontId="46" fillId="2" borderId="0" xfId="0" applyFont="1" applyFill="1" applyBorder="1" applyAlignment="1">
      <alignment vertical="center" wrapText="1"/>
    </xf>
    <xf numFmtId="0" fontId="170" fillId="2" borderId="0" xfId="0" applyFont="1" applyFill="1" applyBorder="1" applyAlignment="1">
      <alignment vertical="center"/>
    </xf>
    <xf numFmtId="0" fontId="33" fillId="2" borderId="0" xfId="0" applyNumberFormat="1" applyFont="1" applyFill="1" applyBorder="1" applyAlignment="1" applyProtection="1">
      <alignment horizontal="left" vertical="center"/>
    </xf>
    <xf numFmtId="0" fontId="101" fillId="2" borderId="0" xfId="0" applyNumberFormat="1" applyFont="1" applyFill="1" applyBorder="1" applyAlignment="1" applyProtection="1">
      <alignment vertical="center"/>
    </xf>
    <xf numFmtId="0" fontId="102" fillId="2" borderId="0" xfId="0" applyFont="1" applyFill="1"/>
    <xf numFmtId="0" fontId="169" fillId="2" borderId="0" xfId="0" applyFont="1" applyFill="1"/>
    <xf numFmtId="164" fontId="152" fillId="2" borderId="0" xfId="0" applyNumberFormat="1" applyFont="1" applyFill="1" applyBorder="1" applyAlignment="1">
      <alignment horizontal="right" indent="1"/>
    </xf>
    <xf numFmtId="0" fontId="26" fillId="2" borderId="0" xfId="0" applyFont="1" applyFill="1"/>
    <xf numFmtId="164" fontId="116" fillId="2" borderId="0" xfId="0" applyNumberFormat="1" applyFont="1" applyFill="1" applyBorder="1" applyAlignment="1">
      <alignment horizontal="right" indent="1"/>
    </xf>
    <xf numFmtId="0" fontId="142" fillId="2" borderId="0" xfId="0" applyFont="1" applyFill="1"/>
    <xf numFmtId="164" fontId="36" fillId="2" borderId="0" xfId="0" applyNumberFormat="1" applyFont="1" applyFill="1" applyBorder="1" applyAlignment="1">
      <alignment horizontal="right" indent="1"/>
    </xf>
    <xf numFmtId="164" fontId="32" fillId="2" borderId="0" xfId="0" applyNumberFormat="1" applyFont="1" applyFill="1" applyBorder="1" applyAlignment="1">
      <alignment horizontal="right" indent="1"/>
    </xf>
    <xf numFmtId="164" fontId="32" fillId="2" borderId="25" xfId="0" applyNumberFormat="1" applyFont="1" applyFill="1" applyBorder="1" applyAlignment="1">
      <alignment horizontal="right" indent="1"/>
    </xf>
    <xf numFmtId="164" fontId="152" fillId="2" borderId="46" xfId="0" applyNumberFormat="1" applyFont="1" applyFill="1" applyBorder="1" applyAlignment="1">
      <alignment horizontal="right" indent="1"/>
    </xf>
    <xf numFmtId="164" fontId="152" fillId="2" borderId="26" xfId="0" applyNumberFormat="1" applyFont="1" applyFill="1" applyBorder="1" applyAlignment="1">
      <alignment horizontal="right" indent="1"/>
    </xf>
    <xf numFmtId="164" fontId="152" fillId="2" borderId="31" xfId="0" applyNumberFormat="1" applyFont="1" applyFill="1" applyBorder="1" applyAlignment="1">
      <alignment horizontal="right" indent="1"/>
    </xf>
    <xf numFmtId="164" fontId="152" fillId="2" borderId="30" xfId="0" applyNumberFormat="1" applyFont="1" applyFill="1" applyBorder="1" applyAlignment="1">
      <alignment horizontal="right" indent="1"/>
    </xf>
    <xf numFmtId="164" fontId="32" fillId="2" borderId="44" xfId="0" applyNumberFormat="1" applyFont="1" applyFill="1" applyBorder="1" applyAlignment="1">
      <alignment horizontal="right" indent="1"/>
    </xf>
    <xf numFmtId="164" fontId="32" fillId="2" borderId="43" xfId="0" applyNumberFormat="1" applyFont="1" applyFill="1" applyBorder="1" applyAlignment="1">
      <alignment horizontal="right" indent="1"/>
    </xf>
    <xf numFmtId="0" fontId="16" fillId="2" borderId="25" xfId="0" applyFont="1" applyFill="1" applyBorder="1"/>
    <xf numFmtId="0" fontId="105" fillId="2" borderId="48" xfId="0" applyNumberFormat="1" applyFont="1" applyFill="1" applyBorder="1" applyAlignment="1" applyProtection="1">
      <alignment horizontal="center" vertical="center" wrapText="1"/>
    </xf>
    <xf numFmtId="164" fontId="152" fillId="4" borderId="46" xfId="0" applyNumberFormat="1" applyFont="1" applyFill="1" applyBorder="1" applyAlignment="1">
      <alignment horizontal="right" indent="1"/>
    </xf>
    <xf numFmtId="164" fontId="152" fillId="4" borderId="26" xfId="0" applyNumberFormat="1" applyFont="1" applyFill="1" applyBorder="1" applyAlignment="1">
      <alignment horizontal="right" indent="1"/>
    </xf>
    <xf numFmtId="164" fontId="32" fillId="4" borderId="44" xfId="0" applyNumberFormat="1" applyFont="1" applyFill="1" applyBorder="1" applyAlignment="1">
      <alignment horizontal="right" indent="1"/>
    </xf>
    <xf numFmtId="164" fontId="32" fillId="4" borderId="0" xfId="0" applyNumberFormat="1" applyFont="1" applyFill="1" applyBorder="1" applyAlignment="1">
      <alignment horizontal="right" indent="1"/>
    </xf>
    <xf numFmtId="164" fontId="152" fillId="4" borderId="41" xfId="0" applyNumberFormat="1" applyFont="1" applyFill="1" applyBorder="1" applyAlignment="1">
      <alignment horizontal="right" indent="1"/>
    </xf>
    <xf numFmtId="0" fontId="121" fillId="2" borderId="0" xfId="7" applyFont="1" applyFill="1" applyAlignment="1">
      <alignment vertical="center" wrapText="1"/>
    </xf>
    <xf numFmtId="164" fontId="87" fillId="2" borderId="0" xfId="11" applyNumberFormat="1" applyFont="1" applyFill="1" applyBorder="1" applyAlignment="1" applyProtection="1">
      <alignment horizontal="right" vertical="center" wrapText="1" indent="2"/>
    </xf>
    <xf numFmtId="167" fontId="87" fillId="2" borderId="0" xfId="11" applyNumberFormat="1" applyFont="1" applyFill="1" applyBorder="1" applyAlignment="1" applyProtection="1">
      <alignment horizontal="right" vertical="center" wrapText="1" indent="2"/>
    </xf>
    <xf numFmtId="165" fontId="87" fillId="2" borderId="0" xfId="1" applyNumberFormat="1" applyFont="1" applyFill="1" applyBorder="1" applyAlignment="1">
      <alignment horizontal="center" vertical="center"/>
    </xf>
    <xf numFmtId="167" fontId="87" fillId="2" borderId="0" xfId="1" applyNumberFormat="1" applyFont="1" applyFill="1" applyBorder="1" applyAlignment="1">
      <alignment horizontal="center" vertical="center"/>
    </xf>
    <xf numFmtId="0" fontId="102" fillId="2" borderId="0" xfId="2" applyNumberFormat="1" applyFont="1" applyFill="1" applyBorder="1" applyAlignment="1" applyProtection="1"/>
    <xf numFmtId="0" fontId="26" fillId="2" borderId="0" xfId="2" applyNumberFormat="1" applyFont="1" applyFill="1" applyBorder="1" applyAlignment="1" applyProtection="1"/>
    <xf numFmtId="0" fontId="169" fillId="2" borderId="0" xfId="2" applyNumberFormat="1" applyFont="1" applyFill="1" applyBorder="1" applyAlignment="1" applyProtection="1"/>
    <xf numFmtId="165" fontId="14" fillId="2" borderId="0" xfId="1" applyNumberFormat="1" applyFont="1" applyFill="1" applyBorder="1" applyAlignment="1">
      <alignment horizontal="right" vertical="center" indent="1"/>
    </xf>
    <xf numFmtId="167" fontId="55" fillId="2" borderId="0" xfId="11" applyNumberFormat="1" applyFont="1" applyFill="1" applyBorder="1" applyAlignment="1" applyProtection="1">
      <alignment horizontal="right" vertical="center" wrapText="1" indent="1"/>
    </xf>
    <xf numFmtId="167" fontId="32" fillId="2" borderId="0" xfId="11" applyNumberFormat="1" applyFont="1" applyFill="1" applyBorder="1" applyAlignment="1" applyProtection="1">
      <alignment horizontal="right" vertical="center" wrapText="1" indent="1"/>
    </xf>
    <xf numFmtId="0" fontId="123" fillId="2" borderId="0" xfId="2" applyFont="1" applyFill="1" applyBorder="1" applyAlignment="1">
      <alignment horizontal="left" vertical="center" wrapText="1"/>
    </xf>
    <xf numFmtId="167" fontId="36" fillId="2" borderId="0" xfId="11" applyNumberFormat="1" applyFont="1" applyFill="1" applyBorder="1" applyAlignment="1" applyProtection="1">
      <alignment horizontal="right" vertical="center" wrapText="1" indent="1"/>
    </xf>
    <xf numFmtId="0" fontId="123" fillId="4" borderId="0" xfId="2" applyFont="1" applyFill="1" applyBorder="1" applyAlignment="1">
      <alignment vertical="center"/>
    </xf>
    <xf numFmtId="165" fontId="120" fillId="2" borderId="0" xfId="2" applyNumberFormat="1" applyFont="1" applyFill="1" applyBorder="1" applyAlignment="1" applyProtection="1"/>
    <xf numFmtId="167" fontId="180" fillId="2" borderId="0" xfId="11" applyNumberFormat="1" applyFont="1" applyFill="1" applyBorder="1" applyAlignment="1" applyProtection="1">
      <alignment horizontal="right" vertical="center" wrapText="1" indent="2"/>
    </xf>
    <xf numFmtId="165" fontId="180" fillId="2" borderId="0" xfId="1" applyNumberFormat="1" applyFont="1" applyFill="1" applyBorder="1" applyAlignment="1">
      <alignment horizontal="center" vertical="center"/>
    </xf>
    <xf numFmtId="0" fontId="123" fillId="4" borderId="0" xfId="12" applyNumberFormat="1" applyFont="1" applyFill="1" applyBorder="1" applyAlignment="1" applyProtection="1">
      <alignment horizontal="left"/>
    </xf>
    <xf numFmtId="0" fontId="120" fillId="2" borderId="0" xfId="2" applyNumberFormat="1" applyFont="1" applyFill="1" applyBorder="1" applyAlignment="1" applyProtection="1"/>
    <xf numFmtId="165" fontId="13" fillId="2" borderId="0" xfId="1" applyNumberFormat="1" applyFont="1" applyFill="1" applyBorder="1" applyAlignment="1">
      <alignment horizontal="right" vertical="center" indent="1"/>
    </xf>
    <xf numFmtId="167" fontId="180" fillId="2" borderId="0" xfId="1" applyNumberFormat="1" applyFont="1" applyFill="1" applyBorder="1" applyAlignment="1">
      <alignment horizontal="center" vertical="center"/>
    </xf>
    <xf numFmtId="164" fontId="180" fillId="2" borderId="0" xfId="11" applyNumberFormat="1" applyFont="1" applyFill="1" applyBorder="1" applyAlignment="1" applyProtection="1">
      <alignment horizontal="right" vertical="center" wrapText="1" indent="2"/>
    </xf>
    <xf numFmtId="0" fontId="0" fillId="0" borderId="0" xfId="0"/>
    <xf numFmtId="0" fontId="0" fillId="0" borderId="0" xfId="0" applyFont="1"/>
    <xf numFmtId="0" fontId="0" fillId="2" borderId="0" xfId="0" applyFill="1"/>
    <xf numFmtId="0" fontId="181" fillId="2" borderId="0" xfId="12" applyFont="1" applyFill="1" applyAlignment="1">
      <alignment horizontal="left"/>
    </xf>
    <xf numFmtId="1" fontId="171" fillId="2" borderId="16" xfId="11" applyNumberFormat="1" applyFont="1" applyFill="1" applyBorder="1" applyAlignment="1" applyProtection="1">
      <alignment horizontal="center" vertical="center" wrapText="1"/>
    </xf>
    <xf numFmtId="0" fontId="98" fillId="2" borderId="16" xfId="2" applyNumberFormat="1" applyFont="1" applyFill="1" applyBorder="1" applyAlignment="1" applyProtection="1">
      <alignment horizontal="center" vertical="distributed"/>
    </xf>
    <xf numFmtId="167" fontId="55" fillId="2" borderId="16" xfId="11" applyNumberFormat="1" applyFont="1" applyFill="1" applyBorder="1" applyAlignment="1" applyProtection="1">
      <alignment horizontal="right" vertical="center" wrapText="1" indent="1"/>
    </xf>
    <xf numFmtId="0" fontId="15" fillId="2" borderId="19" xfId="2" applyNumberFormat="1" applyFont="1" applyFill="1" applyBorder="1" applyAlignment="1" applyProtection="1">
      <alignment horizontal="left" indent="2"/>
    </xf>
    <xf numFmtId="0" fontId="75" fillId="2" borderId="18" xfId="2" applyNumberFormat="1" applyFont="1" applyFill="1" applyBorder="1" applyAlignment="1" applyProtection="1">
      <alignment horizontal="center" vertical="distributed"/>
    </xf>
    <xf numFmtId="165" fontId="14" fillId="2" borderId="19" xfId="1" applyNumberFormat="1" applyFont="1" applyFill="1" applyBorder="1" applyAlignment="1">
      <alignment horizontal="right" vertical="center" indent="1"/>
    </xf>
    <xf numFmtId="165" fontId="15" fillId="2" borderId="19" xfId="1" applyNumberFormat="1" applyFont="1" applyFill="1" applyBorder="1" applyAlignment="1">
      <alignment horizontal="right" vertical="center" indent="1"/>
    </xf>
    <xf numFmtId="0" fontId="98" fillId="2" borderId="3" xfId="0" applyFont="1" applyFill="1" applyBorder="1" applyAlignment="1">
      <alignment horizontal="right" indent="1"/>
    </xf>
    <xf numFmtId="0" fontId="152" fillId="2" borderId="3" xfId="0" applyFont="1" applyFill="1" applyBorder="1" applyAlignment="1">
      <alignment horizontal="right" indent="1"/>
    </xf>
    <xf numFmtId="164" fontId="152" fillId="4" borderId="0" xfId="0" applyNumberFormat="1" applyFont="1" applyFill="1" applyBorder="1" applyAlignment="1">
      <alignment horizontal="right" indent="1"/>
    </xf>
    <xf numFmtId="0" fontId="152" fillId="2" borderId="0" xfId="0" applyFont="1" applyFill="1" applyBorder="1" applyAlignment="1">
      <alignment horizontal="right" indent="1"/>
    </xf>
    <xf numFmtId="0" fontId="32" fillId="2" borderId="0" xfId="0" applyFont="1" applyFill="1" applyBorder="1" applyAlignment="1">
      <alignment horizontal="left" indent="1"/>
    </xf>
    <xf numFmtId="0" fontId="32" fillId="2" borderId="0" xfId="0" applyFont="1" applyFill="1" applyAlignment="1">
      <alignment horizontal="right" indent="1"/>
    </xf>
    <xf numFmtId="173" fontId="28" fillId="2" borderId="0" xfId="0" applyNumberFormat="1" applyFont="1" applyFill="1" applyBorder="1" applyAlignment="1" applyProtection="1">
      <alignment vertical="center"/>
    </xf>
    <xf numFmtId="0" fontId="198" fillId="4" borderId="0" xfId="5" applyFont="1" applyFill="1"/>
    <xf numFmtId="0" fontId="118" fillId="2" borderId="0" xfId="0" applyNumberFormat="1" applyFont="1" applyFill="1" applyBorder="1" applyAlignment="1" applyProtection="1"/>
    <xf numFmtId="0" fontId="198" fillId="4" borderId="0" xfId="12" applyNumberFormat="1" applyFont="1" applyFill="1" applyBorder="1" applyAlignment="1" applyProtection="1">
      <alignment horizontal="left"/>
    </xf>
    <xf numFmtId="164" fontId="152" fillId="4" borderId="2" xfId="0" applyNumberFormat="1" applyFont="1" applyFill="1" applyBorder="1" applyAlignment="1">
      <alignment horizontal="right" indent="1"/>
    </xf>
    <xf numFmtId="0" fontId="0" fillId="3" borderId="26" xfId="0" applyNumberFormat="1" applyFont="1" applyFill="1" applyBorder="1" applyAlignment="1" applyProtection="1">
      <alignment vertical="center"/>
    </xf>
    <xf numFmtId="0" fontId="0" fillId="3" borderId="30" xfId="0" applyNumberFormat="1" applyFont="1" applyFill="1" applyBorder="1" applyAlignment="1" applyProtection="1">
      <alignment vertical="center"/>
    </xf>
    <xf numFmtId="0" fontId="12" fillId="2" borderId="33" xfId="2" applyNumberFormat="1" applyFont="1" applyFill="1" applyBorder="1" applyAlignment="1" applyProtection="1"/>
    <xf numFmtId="0" fontId="0" fillId="3" borderId="41" xfId="0" applyNumberFormat="1" applyFont="1" applyFill="1" applyBorder="1" applyAlignment="1" applyProtection="1">
      <alignment vertical="center"/>
    </xf>
    <xf numFmtId="169" fontId="15" fillId="2" borderId="45" xfId="1" applyNumberFormat="1" applyFont="1" applyFill="1" applyBorder="1" applyAlignment="1" applyProtection="1">
      <alignment horizontal="right" vertical="center" wrapText="1" indent="1"/>
    </xf>
    <xf numFmtId="169" fontId="32" fillId="3" borderId="0" xfId="0" applyNumberFormat="1" applyFont="1" applyFill="1" applyBorder="1" applyAlignment="1" applyProtection="1">
      <alignment horizontal="right" vertical="center" indent="1"/>
    </xf>
    <xf numFmtId="169" fontId="15" fillId="2" borderId="46" xfId="1" applyNumberFormat="1" applyFont="1" applyFill="1" applyBorder="1" applyAlignment="1" applyProtection="1">
      <alignment horizontal="right" vertical="center" wrapText="1" indent="1"/>
    </xf>
    <xf numFmtId="169" fontId="15" fillId="2" borderId="31" xfId="1" applyNumberFormat="1" applyFont="1" applyFill="1" applyBorder="1" applyAlignment="1" applyProtection="1">
      <alignment horizontal="right" vertical="center" wrapText="1" indent="1"/>
    </xf>
    <xf numFmtId="169" fontId="32" fillId="3" borderId="25" xfId="0" applyNumberFormat="1" applyFont="1" applyFill="1" applyBorder="1" applyAlignment="1" applyProtection="1">
      <alignment horizontal="right" vertical="center" indent="1"/>
    </xf>
    <xf numFmtId="169" fontId="32" fillId="4" borderId="0" xfId="0" applyNumberFormat="1" applyFont="1" applyFill="1" applyBorder="1" applyAlignment="1" applyProtection="1">
      <alignment horizontal="right" vertical="center" indent="1"/>
    </xf>
    <xf numFmtId="0" fontId="71" fillId="0" borderId="94" xfId="0" applyFont="1" applyFill="1" applyBorder="1" applyAlignment="1">
      <alignment horizontal="left" vertical="top" wrapText="1"/>
    </xf>
    <xf numFmtId="0" fontId="26" fillId="0" borderId="0" xfId="0" applyFont="1" applyFill="1"/>
    <xf numFmtId="168" fontId="28" fillId="3" borderId="0" xfId="0" applyNumberFormat="1" applyFont="1" applyFill="1" applyBorder="1" applyAlignment="1" applyProtection="1">
      <alignment vertical="center"/>
    </xf>
    <xf numFmtId="173" fontId="0" fillId="3" borderId="0" xfId="0" applyNumberFormat="1" applyFont="1" applyFill="1" applyBorder="1" applyAlignment="1" applyProtection="1">
      <alignment vertical="center"/>
    </xf>
    <xf numFmtId="0" fontId="199" fillId="2" borderId="0" xfId="0" applyNumberFormat="1" applyFont="1" applyFill="1" applyBorder="1" applyAlignment="1" applyProtection="1"/>
    <xf numFmtId="0" fontId="132" fillId="2" borderId="0" xfId="0" applyNumberFormat="1" applyFont="1" applyFill="1" applyBorder="1" applyAlignment="1" applyProtection="1"/>
    <xf numFmtId="0" fontId="121" fillId="2" borderId="0" xfId="2" applyFont="1" applyFill="1" applyBorder="1" applyAlignment="1">
      <alignment horizontal="left" vertical="center" wrapText="1"/>
    </xf>
    <xf numFmtId="168" fontId="108" fillId="2" borderId="30" xfId="1" applyNumberFormat="1" applyFont="1" applyFill="1" applyBorder="1" applyAlignment="1" applyProtection="1">
      <alignment horizontal="center" vertical="center" wrapText="1"/>
    </xf>
    <xf numFmtId="0" fontId="33" fillId="2" borderId="0" xfId="2" applyFont="1" applyFill="1" applyBorder="1" applyAlignment="1">
      <alignment horizontal="left" vertical="center"/>
    </xf>
    <xf numFmtId="0" fontId="19" fillId="2" borderId="0" xfId="2" applyFont="1" applyFill="1" applyBorder="1" applyAlignment="1">
      <alignment horizontal="left" vertical="center" wrapText="1"/>
    </xf>
    <xf numFmtId="0" fontId="19" fillId="2" borderId="0" xfId="2" applyFont="1" applyFill="1" applyBorder="1" applyAlignment="1">
      <alignment horizontal="left" wrapText="1"/>
    </xf>
    <xf numFmtId="168" fontId="108" fillId="2" borderId="40" xfId="1" applyNumberFormat="1" applyFont="1" applyFill="1" applyBorder="1" applyAlignment="1" applyProtection="1">
      <alignment horizontal="center" vertical="center" wrapText="1"/>
    </xf>
    <xf numFmtId="0" fontId="24" fillId="2" borderId="0" xfId="0" applyNumberFormat="1" applyFont="1" applyFill="1" applyBorder="1" applyAlignment="1" applyProtection="1">
      <alignment horizontal="left" wrapText="1"/>
    </xf>
    <xf numFmtId="0" fontId="108" fillId="2" borderId="30" xfId="0" applyNumberFormat="1" applyFont="1" applyFill="1" applyBorder="1" applyAlignment="1" applyProtection="1">
      <alignment horizontal="center" vertical="center" wrapText="1"/>
    </xf>
    <xf numFmtId="168" fontId="15" fillId="2" borderId="0" xfId="1" applyNumberFormat="1" applyFont="1" applyFill="1" applyBorder="1" applyAlignment="1">
      <alignment horizontal="center" vertical="center" wrapText="1"/>
    </xf>
    <xf numFmtId="168" fontId="15" fillId="2" borderId="26" xfId="1" applyNumberFormat="1" applyFont="1" applyFill="1" applyBorder="1" applyAlignment="1">
      <alignment horizontal="left" vertical="center" wrapText="1" indent="3"/>
    </xf>
    <xf numFmtId="173" fontId="26" fillId="2" borderId="0" xfId="0" applyNumberFormat="1" applyFont="1" applyFill="1"/>
    <xf numFmtId="165" fontId="18" fillId="2" borderId="95" xfId="1" applyNumberFormat="1" applyFont="1" applyFill="1" applyBorder="1" applyAlignment="1">
      <alignment horizontal="right" vertical="center" indent="1"/>
    </xf>
    <xf numFmtId="165" fontId="18" fillId="2" borderId="96" xfId="1" applyNumberFormat="1" applyFont="1" applyFill="1" applyBorder="1" applyAlignment="1">
      <alignment horizontal="right" vertical="center" indent="1"/>
    </xf>
    <xf numFmtId="165" fontId="14" fillId="2" borderId="96" xfId="1" applyNumberFormat="1" applyFont="1" applyFill="1" applyBorder="1" applyAlignment="1">
      <alignment horizontal="right" vertical="center" indent="1"/>
    </xf>
    <xf numFmtId="165" fontId="14" fillId="2" borderId="98" xfId="1" applyNumberFormat="1" applyFont="1" applyFill="1" applyBorder="1" applyAlignment="1">
      <alignment horizontal="right" vertical="center" indent="1"/>
    </xf>
    <xf numFmtId="165" fontId="18" fillId="4" borderId="97" xfId="1" applyNumberFormat="1" applyFont="1" applyFill="1" applyBorder="1" applyAlignment="1">
      <alignment horizontal="right" vertical="center" indent="1"/>
    </xf>
    <xf numFmtId="165" fontId="18" fillId="4" borderId="32" xfId="1" applyNumberFormat="1" applyFont="1" applyFill="1" applyBorder="1" applyAlignment="1">
      <alignment horizontal="right" vertical="center" indent="1"/>
    </xf>
    <xf numFmtId="167" fontId="14" fillId="4" borderId="40" xfId="1" applyNumberFormat="1" applyFont="1" applyFill="1" applyBorder="1" applyAlignment="1">
      <alignment horizontal="right" vertical="center" indent="1"/>
    </xf>
    <xf numFmtId="165" fontId="14" fillId="4" borderId="32" xfId="1" applyNumberFormat="1" applyFont="1" applyFill="1" applyBorder="1" applyAlignment="1">
      <alignment horizontal="right" vertical="center" indent="1"/>
    </xf>
    <xf numFmtId="167" fontId="14" fillId="4" borderId="25" xfId="11" applyNumberFormat="1" applyFont="1" applyFill="1" applyBorder="1" applyAlignment="1" applyProtection="1">
      <alignment horizontal="right" vertical="center" wrapText="1" indent="1"/>
    </xf>
    <xf numFmtId="167" fontId="14" fillId="4" borderId="25" xfId="11" applyNumberFormat="1" applyFont="1" applyFill="1" applyBorder="1" applyAlignment="1" applyProtection="1">
      <alignment horizontal="right" vertical="center" wrapText="1"/>
    </xf>
    <xf numFmtId="0" fontId="92" fillId="2" borderId="22" xfId="2" applyNumberFormat="1" applyFont="1" applyFill="1" applyBorder="1" applyAlignment="1" applyProtection="1">
      <alignment horizontal="center" vertical="distributed"/>
    </xf>
    <xf numFmtId="0" fontId="92" fillId="2" borderId="17" xfId="2" applyNumberFormat="1" applyFont="1" applyFill="1" applyBorder="1" applyAlignment="1" applyProtection="1">
      <alignment horizontal="center" vertical="distributed"/>
    </xf>
    <xf numFmtId="0" fontId="92" fillId="2" borderId="27" xfId="2" applyNumberFormat="1" applyFont="1" applyFill="1" applyBorder="1" applyAlignment="1" applyProtection="1">
      <alignment horizontal="center" vertical="distributed"/>
    </xf>
    <xf numFmtId="0" fontId="121" fillId="2" borderId="0" xfId="2" applyFont="1" applyFill="1" applyBorder="1" applyAlignment="1"/>
    <xf numFmtId="0" fontId="14" fillId="2" borderId="0" xfId="0" applyFont="1" applyFill="1" applyBorder="1" applyAlignment="1">
      <alignment horizontal="left" vertical="center"/>
    </xf>
    <xf numFmtId="3" fontId="14" fillId="2" borderId="0" xfId="3" applyNumberFormat="1" applyFont="1" applyFill="1" applyBorder="1" applyAlignment="1">
      <alignment horizontal="right" vertical="center"/>
    </xf>
    <xf numFmtId="3" fontId="55" fillId="2" borderId="0" xfId="7" applyNumberFormat="1" applyFont="1" applyFill="1" applyBorder="1" applyAlignment="1">
      <alignment horizontal="right" vertical="center"/>
    </xf>
    <xf numFmtId="167" fontId="72" fillId="2" borderId="0" xfId="7" applyNumberFormat="1" applyFont="1" applyFill="1" applyBorder="1" applyAlignment="1">
      <alignment horizontal="center" vertical="center"/>
    </xf>
    <xf numFmtId="0" fontId="108" fillId="2" borderId="31" xfId="1" applyNumberFormat="1" applyFont="1" applyFill="1" applyBorder="1" applyAlignment="1" applyProtection="1">
      <alignment horizontal="center" vertical="center" wrapText="1"/>
    </xf>
    <xf numFmtId="0" fontId="108" fillId="2" borderId="30" xfId="1" applyNumberFormat="1" applyFont="1" applyFill="1" applyBorder="1" applyAlignment="1" applyProtection="1">
      <alignment horizontal="center" vertical="center" wrapText="1"/>
    </xf>
    <xf numFmtId="0" fontId="121" fillId="2" borderId="0" xfId="2" applyFont="1" applyFill="1" applyBorder="1" applyAlignment="1">
      <alignment horizontal="left"/>
    </xf>
    <xf numFmtId="0" fontId="98" fillId="2" borderId="0" xfId="2" applyNumberFormat="1" applyFont="1" applyFill="1" applyBorder="1" applyAlignment="1" applyProtection="1">
      <alignment wrapText="1"/>
    </xf>
    <xf numFmtId="0" fontId="32" fillId="2" borderId="0" xfId="0" applyNumberFormat="1" applyFont="1" applyFill="1" applyBorder="1" applyAlignment="1" applyProtection="1">
      <alignment horizontal="center"/>
    </xf>
    <xf numFmtId="0" fontId="35" fillId="2" borderId="0" xfId="0" applyNumberFormat="1" applyFont="1" applyFill="1" applyBorder="1" applyAlignment="1" applyProtection="1">
      <alignment horizontal="center"/>
    </xf>
    <xf numFmtId="168" fontId="14" fillId="4" borderId="50" xfId="1" applyNumberFormat="1" applyFont="1" applyFill="1" applyBorder="1" applyAlignment="1">
      <alignment vertical="center" wrapText="1"/>
    </xf>
    <xf numFmtId="43" fontId="15" fillId="4" borderId="0" xfId="2" applyNumberFormat="1" applyFont="1" applyFill="1" applyBorder="1" applyAlignment="1">
      <alignment horizontal="center" vertical="center" wrapText="1"/>
    </xf>
    <xf numFmtId="43" fontId="15" fillId="2" borderId="0" xfId="2" applyNumberFormat="1" applyFont="1" applyFill="1" applyBorder="1" applyAlignment="1">
      <alignment horizontal="center" vertical="center" wrapText="1"/>
    </xf>
    <xf numFmtId="0" fontId="123" fillId="2" borderId="0" xfId="2" applyFont="1" applyFill="1" applyBorder="1" applyAlignment="1">
      <alignment vertical="top" wrapText="1"/>
    </xf>
    <xf numFmtId="0" fontId="121" fillId="2" borderId="0" xfId="1" applyNumberFormat="1" applyFont="1" applyFill="1" applyBorder="1" applyAlignment="1" applyProtection="1">
      <alignment vertical="center" wrapText="1"/>
    </xf>
    <xf numFmtId="173" fontId="15" fillId="4" borderId="46" xfId="1" applyNumberFormat="1" applyFont="1" applyFill="1" applyBorder="1" applyAlignment="1" applyProtection="1">
      <alignment horizontal="right" vertical="center" wrapText="1" indent="2"/>
    </xf>
    <xf numFmtId="173" fontId="15" fillId="4" borderId="26" xfId="1" applyNumberFormat="1" applyFont="1" applyFill="1" applyBorder="1" applyAlignment="1" applyProtection="1">
      <alignment horizontal="right" vertical="center" wrapText="1" indent="2"/>
    </xf>
    <xf numFmtId="173" fontId="15" fillId="4" borderId="0" xfId="1" applyNumberFormat="1" applyFont="1" applyFill="1" applyBorder="1" applyAlignment="1" applyProtection="1">
      <alignment horizontal="right" vertical="center" wrapText="1" indent="2"/>
    </xf>
    <xf numFmtId="173" fontId="15" fillId="4" borderId="44" xfId="1" applyNumberFormat="1" applyFont="1" applyFill="1" applyBorder="1" applyAlignment="1" applyProtection="1">
      <alignment horizontal="right" vertical="center" wrapText="1" indent="2"/>
    </xf>
    <xf numFmtId="173" fontId="14" fillId="4" borderId="46" xfId="1" applyNumberFormat="1" applyFont="1" applyFill="1" applyBorder="1" applyAlignment="1" applyProtection="1">
      <alignment horizontal="right" vertical="center" wrapText="1" indent="2"/>
    </xf>
    <xf numFmtId="173" fontId="14" fillId="4" borderId="26" xfId="1" applyNumberFormat="1" applyFont="1" applyFill="1" applyBorder="1" applyAlignment="1" applyProtection="1">
      <alignment horizontal="right" vertical="center" wrapText="1" indent="2"/>
    </xf>
    <xf numFmtId="173" fontId="14" fillId="4" borderId="0" xfId="1" applyNumberFormat="1" applyFont="1" applyFill="1" applyBorder="1" applyAlignment="1" applyProtection="1">
      <alignment horizontal="right" vertical="center" wrapText="1" indent="2"/>
    </xf>
    <xf numFmtId="173" fontId="14" fillId="4" borderId="44" xfId="1" applyNumberFormat="1" applyFont="1" applyFill="1" applyBorder="1" applyAlignment="1" applyProtection="1">
      <alignment horizontal="right" vertical="center" wrapText="1" indent="2"/>
    </xf>
    <xf numFmtId="0" fontId="201" fillId="2" borderId="0" xfId="2" applyFont="1" applyFill="1" applyBorder="1" applyAlignment="1">
      <alignment horizontal="left" vertical="center"/>
    </xf>
    <xf numFmtId="0" fontId="106" fillId="2" borderId="0" xfId="0" applyNumberFormat="1" applyFont="1" applyFill="1" applyBorder="1" applyAlignment="1" applyProtection="1">
      <alignment horizontal="left" wrapText="1"/>
    </xf>
    <xf numFmtId="0" fontId="55" fillId="2" borderId="0" xfId="0" applyNumberFormat="1" applyFont="1" applyFill="1" applyBorder="1" applyAlignment="1" applyProtection="1">
      <alignment horizontal="left" vertical="center" wrapText="1" indent="1"/>
    </xf>
    <xf numFmtId="168" fontId="40" fillId="2" borderId="0" xfId="1" applyNumberFormat="1" applyFont="1" applyFill="1" applyBorder="1" applyAlignment="1" applyProtection="1">
      <alignment horizontal="left" vertical="center" wrapText="1"/>
    </xf>
    <xf numFmtId="168" fontId="0" fillId="2" borderId="0" xfId="0" applyNumberFormat="1" applyFont="1" applyFill="1" applyBorder="1" applyAlignment="1" applyProtection="1">
      <alignment horizontal="left"/>
    </xf>
    <xf numFmtId="165" fontId="122" fillId="2" borderId="0" xfId="1" applyNumberFormat="1" applyFont="1" applyFill="1" applyBorder="1" applyAlignment="1" applyProtection="1">
      <alignment horizontal="right" vertical="center" wrapText="1" indent="2"/>
    </xf>
    <xf numFmtId="168" fontId="74" fillId="2" borderId="0" xfId="0" applyNumberFormat="1" applyFont="1" applyFill="1" applyBorder="1" applyAlignment="1" applyProtection="1"/>
    <xf numFmtId="168" fontId="32" fillId="2" borderId="0" xfId="1" applyNumberFormat="1" applyFont="1" applyFill="1" applyBorder="1" applyAlignment="1" applyProtection="1">
      <alignment horizontal="right" vertical="center" wrapText="1" indent="2"/>
    </xf>
    <xf numFmtId="0" fontId="13" fillId="2" borderId="0" xfId="0" applyNumberFormat="1" applyFont="1" applyFill="1" applyBorder="1" applyAlignment="1" applyProtection="1">
      <alignment horizontal="left" vertical="center" wrapText="1" indent="1"/>
    </xf>
    <xf numFmtId="168" fontId="0" fillId="3" borderId="0" xfId="0" applyNumberFormat="1" applyFont="1" applyFill="1" applyBorder="1" applyAlignment="1" applyProtection="1">
      <alignment horizontal="left"/>
    </xf>
    <xf numFmtId="0" fontId="4" fillId="2" borderId="0" xfId="12" applyFill="1" applyAlignment="1"/>
    <xf numFmtId="168" fontId="202" fillId="2" borderId="0" xfId="1" applyNumberFormat="1" applyFont="1" applyFill="1" applyBorder="1" applyAlignment="1" applyProtection="1">
      <alignment horizontal="right" vertical="center" wrapText="1"/>
    </xf>
    <xf numFmtId="0" fontId="102" fillId="3" borderId="0" xfId="0" applyNumberFormat="1" applyFont="1" applyFill="1" applyBorder="1" applyAlignment="1" applyProtection="1"/>
    <xf numFmtId="168" fontId="169" fillId="3" borderId="0" xfId="0" applyNumberFormat="1" applyFont="1" applyFill="1" applyBorder="1" applyAlignment="1" applyProtection="1"/>
    <xf numFmtId="0" fontId="169" fillId="3" borderId="0" xfId="0" applyNumberFormat="1" applyFont="1" applyFill="1" applyBorder="1" applyAlignment="1" applyProtection="1"/>
    <xf numFmtId="0" fontId="169" fillId="2" borderId="0" xfId="0" applyNumberFormat="1" applyFont="1" applyFill="1" applyBorder="1" applyAlignment="1" applyProtection="1"/>
    <xf numFmtId="0" fontId="203" fillId="2" borderId="0" xfId="2" applyFont="1" applyFill="1" applyBorder="1" applyAlignment="1">
      <alignment vertical="center"/>
    </xf>
    <xf numFmtId="0" fontId="124" fillId="3" borderId="0" xfId="0" applyNumberFormat="1" applyFont="1" applyFill="1" applyBorder="1" applyAlignment="1" applyProtection="1">
      <alignment horizontal="left" vertical="center"/>
    </xf>
    <xf numFmtId="0" fontId="0" fillId="3" borderId="0" xfId="0" applyNumberFormat="1" applyFont="1" applyFill="1" applyBorder="1" applyAlignment="1" applyProtection="1">
      <alignment horizontal="left" vertical="center" wrapText="1"/>
    </xf>
    <xf numFmtId="168" fontId="15" fillId="4" borderId="44" xfId="1" applyNumberFormat="1" applyFont="1" applyFill="1" applyBorder="1" applyAlignment="1">
      <alignment horizontal="left" wrapText="1" indent="3"/>
    </xf>
    <xf numFmtId="167" fontId="117" fillId="4" borderId="26" xfId="1" applyNumberFormat="1" applyFont="1" applyFill="1" applyBorder="1" applyAlignment="1" applyProtection="1">
      <alignment horizontal="right" wrapText="1"/>
    </xf>
    <xf numFmtId="167" fontId="117" fillId="4" borderId="0" xfId="1" applyNumberFormat="1" applyFont="1" applyFill="1" applyBorder="1" applyAlignment="1" applyProtection="1">
      <alignment horizontal="right" wrapText="1"/>
    </xf>
    <xf numFmtId="168" fontId="15" fillId="4" borderId="44" xfId="1" applyNumberFormat="1" applyFont="1" applyFill="1" applyBorder="1" applyAlignment="1">
      <alignment vertical="center" wrapText="1"/>
    </xf>
    <xf numFmtId="167" fontId="117" fillId="4" borderId="26" xfId="1" applyNumberFormat="1" applyFont="1" applyFill="1" applyBorder="1" applyAlignment="1" applyProtection="1">
      <alignment horizontal="center" vertical="top" wrapText="1"/>
    </xf>
    <xf numFmtId="167" fontId="117" fillId="4" borderId="0" xfId="1" applyNumberFormat="1" applyFont="1" applyFill="1" applyBorder="1" applyAlignment="1" applyProtection="1">
      <alignment horizontal="center" vertical="top" wrapText="1"/>
    </xf>
    <xf numFmtId="168" fontId="15" fillId="4" borderId="44" xfId="1" applyNumberFormat="1" applyFont="1" applyFill="1" applyBorder="1" applyAlignment="1">
      <alignment vertical="top" wrapText="1"/>
    </xf>
    <xf numFmtId="169" fontId="15" fillId="4" borderId="26" xfId="1" applyNumberFormat="1" applyFont="1" applyFill="1" applyBorder="1" applyAlignment="1">
      <alignment horizontal="left" vertical="center" wrapText="1" indent="3"/>
    </xf>
    <xf numFmtId="165" fontId="15" fillId="4" borderId="46" xfId="1" applyNumberFormat="1" applyFont="1" applyFill="1" applyBorder="1" applyAlignment="1">
      <alignment horizontal="right" wrapText="1" indent="1"/>
    </xf>
    <xf numFmtId="165" fontId="15" fillId="4" borderId="0" xfId="1" applyNumberFormat="1" applyFont="1" applyFill="1" applyBorder="1" applyAlignment="1">
      <alignment horizontal="right" wrapText="1" indent="1"/>
    </xf>
    <xf numFmtId="165" fontId="15" fillId="4" borderId="26" xfId="1" applyNumberFormat="1" applyFont="1" applyFill="1" applyBorder="1" applyAlignment="1">
      <alignment horizontal="right" wrapText="1" indent="1"/>
    </xf>
    <xf numFmtId="165" fontId="15" fillId="4" borderId="46" xfId="1" applyNumberFormat="1" applyFont="1" applyFill="1" applyBorder="1" applyAlignment="1">
      <alignment horizontal="right" vertical="top" wrapText="1" indent="1"/>
    </xf>
    <xf numFmtId="165" fontId="15" fillId="4" borderId="0" xfId="1" applyNumberFormat="1" applyFont="1" applyFill="1" applyBorder="1" applyAlignment="1">
      <alignment horizontal="right" vertical="top" wrapText="1" indent="1"/>
    </xf>
    <xf numFmtId="165" fontId="15" fillId="4" borderId="26" xfId="1" applyNumberFormat="1" applyFont="1" applyFill="1" applyBorder="1" applyAlignment="1">
      <alignment horizontal="right" vertical="top" wrapText="1" indent="1"/>
    </xf>
    <xf numFmtId="166" fontId="15" fillId="4" borderId="0" xfId="11" applyNumberFormat="1" applyFont="1" applyFill="1" applyBorder="1" applyAlignment="1">
      <alignment horizontal="right" vertical="top" wrapText="1" indent="1"/>
    </xf>
    <xf numFmtId="166" fontId="15" fillId="4" borderId="0" xfId="11" applyNumberFormat="1" applyFont="1" applyFill="1" applyBorder="1" applyAlignment="1">
      <alignment horizontal="right" vertical="top" wrapText="1"/>
    </xf>
    <xf numFmtId="166" fontId="15" fillId="4" borderId="0" xfId="11" applyNumberFormat="1" applyFont="1" applyFill="1" applyBorder="1" applyAlignment="1">
      <alignment horizontal="center" vertical="top" wrapText="1"/>
    </xf>
    <xf numFmtId="168" fontId="15" fillId="4" borderId="44" xfId="1" applyNumberFormat="1" applyFont="1" applyFill="1" applyBorder="1" applyAlignment="1">
      <alignment horizontal="left" vertical="center" wrapText="1" indent="2"/>
    </xf>
    <xf numFmtId="165" fontId="152" fillId="4" borderId="0" xfId="1" applyNumberFormat="1" applyFont="1" applyFill="1" applyBorder="1" applyAlignment="1">
      <alignment horizontal="right" vertical="center" indent="1"/>
    </xf>
    <xf numFmtId="165" fontId="152" fillId="4" borderId="26" xfId="1" applyNumberFormat="1" applyFont="1" applyFill="1" applyBorder="1" applyAlignment="1">
      <alignment horizontal="right" vertical="center" indent="1"/>
    </xf>
    <xf numFmtId="165" fontId="152" fillId="4" borderId="44" xfId="1" applyNumberFormat="1" applyFont="1" applyFill="1" applyBorder="1" applyAlignment="1">
      <alignment horizontal="right" vertical="center" indent="1"/>
    </xf>
    <xf numFmtId="165" fontId="152" fillId="4" borderId="46" xfId="1" applyNumberFormat="1" applyFont="1" applyFill="1" applyBorder="1" applyAlignment="1">
      <alignment horizontal="right" vertical="center" indent="1"/>
    </xf>
    <xf numFmtId="0" fontId="204" fillId="2" borderId="0" xfId="2" applyNumberFormat="1" applyFont="1" applyFill="1" applyBorder="1" applyAlignment="1" applyProtection="1">
      <alignment horizontal="left" vertical="center" wrapText="1"/>
    </xf>
    <xf numFmtId="0" fontId="204" fillId="2" borderId="0" xfId="2" applyNumberFormat="1" applyFont="1" applyFill="1" applyBorder="1" applyAlignment="1" applyProtection="1"/>
    <xf numFmtId="0" fontId="205" fillId="2" borderId="0" xfId="2" applyFont="1" applyFill="1" applyBorder="1"/>
    <xf numFmtId="3" fontId="205" fillId="2" borderId="0" xfId="2" applyNumberFormat="1" applyFont="1" applyFill="1" applyBorder="1"/>
    <xf numFmtId="0" fontId="14" fillId="2" borderId="0" xfId="2" applyFont="1" applyFill="1" applyBorder="1" applyAlignment="1">
      <alignment horizontal="left" vertical="center" wrapText="1"/>
    </xf>
    <xf numFmtId="0" fontId="204" fillId="2" borderId="0" xfId="2" applyNumberFormat="1" applyFont="1" applyFill="1" applyBorder="1" applyAlignment="1" applyProtection="1">
      <alignment horizontal="left" vertical="center"/>
    </xf>
    <xf numFmtId="0" fontId="132" fillId="2" borderId="0" xfId="2" applyFont="1" applyFill="1" applyBorder="1" applyAlignment="1">
      <alignment horizontal="left" vertical="center"/>
    </xf>
    <xf numFmtId="0" fontId="138" fillId="2" borderId="0" xfId="0" applyNumberFormat="1" applyFont="1" applyFill="1" applyBorder="1" applyAlignment="1" applyProtection="1">
      <alignment horizontal="left" vertical="center" wrapText="1"/>
    </xf>
    <xf numFmtId="0" fontId="207" fillId="2" borderId="0" xfId="2" applyFont="1" applyFill="1" applyBorder="1" applyAlignment="1">
      <alignment horizontal="left" vertical="center"/>
    </xf>
    <xf numFmtId="0" fontId="207" fillId="2" borderId="0" xfId="2" applyFont="1" applyFill="1" applyBorder="1" applyAlignment="1">
      <alignment horizontal="left" vertical="center" wrapText="1"/>
    </xf>
    <xf numFmtId="0" fontId="208" fillId="3" borderId="0" xfId="0" applyNumberFormat="1" applyFont="1" applyFill="1" applyBorder="1" applyAlignment="1" applyProtection="1"/>
    <xf numFmtId="0" fontId="208" fillId="2" borderId="0" xfId="0" applyNumberFormat="1" applyFont="1" applyFill="1" applyBorder="1" applyAlignment="1" applyProtection="1">
      <alignment horizontal="left"/>
    </xf>
    <xf numFmtId="0" fontId="208" fillId="2" borderId="0" xfId="0" applyNumberFormat="1" applyFont="1" applyFill="1" applyBorder="1" applyAlignment="1" applyProtection="1"/>
    <xf numFmtId="0" fontId="102" fillId="2" borderId="0" xfId="0" applyNumberFormat="1" applyFont="1" applyFill="1" applyBorder="1" applyAlignment="1" applyProtection="1"/>
    <xf numFmtId="0" fontId="102" fillId="2" borderId="0" xfId="0" applyNumberFormat="1" applyFont="1" applyFill="1" applyBorder="1" applyAlignment="1" applyProtection="1">
      <alignment horizontal="left"/>
    </xf>
    <xf numFmtId="0" fontId="139" fillId="2" borderId="0" xfId="0" applyNumberFormat="1" applyFont="1" applyFill="1" applyBorder="1" applyAlignment="1" applyProtection="1">
      <alignment horizontal="left" vertical="center" wrapText="1"/>
    </xf>
    <xf numFmtId="0" fontId="132" fillId="2" borderId="0" xfId="2" applyNumberFormat="1" applyFont="1" applyFill="1" applyBorder="1" applyAlignment="1" applyProtection="1"/>
    <xf numFmtId="3" fontId="207" fillId="2" borderId="0" xfId="2" applyNumberFormat="1" applyFont="1" applyFill="1" applyBorder="1" applyAlignment="1">
      <alignment vertical="center"/>
    </xf>
    <xf numFmtId="0" fontId="208" fillId="3" borderId="0" xfId="0" applyNumberFormat="1" applyFont="1" applyFill="1" applyBorder="1" applyAlignment="1" applyProtection="1">
      <alignment horizontal="left"/>
    </xf>
    <xf numFmtId="0" fontId="207" fillId="2" borderId="0" xfId="2" applyFont="1" applyFill="1" applyBorder="1" applyAlignment="1">
      <alignment vertical="center" wrapText="1"/>
    </xf>
    <xf numFmtId="0" fontId="132" fillId="2" borderId="0" xfId="2" applyNumberFormat="1" applyFont="1" applyFill="1" applyBorder="1" applyAlignment="1" applyProtection="1">
      <alignment horizontal="left" vertical="center"/>
    </xf>
    <xf numFmtId="0" fontId="207" fillId="2" borderId="0" xfId="2" applyFont="1" applyFill="1" applyBorder="1" applyAlignment="1">
      <alignment vertical="center"/>
    </xf>
    <xf numFmtId="0" fontId="102" fillId="3" borderId="0" xfId="0" applyNumberFormat="1" applyFont="1" applyFill="1" applyBorder="1" applyAlignment="1" applyProtection="1">
      <alignment horizontal="left"/>
    </xf>
    <xf numFmtId="0" fontId="132" fillId="2" borderId="0" xfId="2" applyNumberFormat="1" applyFont="1" applyFill="1" applyBorder="1" applyAlignment="1" applyProtection="1">
      <alignment horizontal="left" vertical="center" wrapText="1"/>
    </xf>
    <xf numFmtId="0" fontId="12" fillId="2" borderId="55" xfId="2" applyNumberFormat="1" applyFont="1" applyFill="1" applyBorder="1" applyAlignment="1" applyProtection="1"/>
    <xf numFmtId="0" fontId="24" fillId="3" borderId="55" xfId="0" applyNumberFormat="1" applyFont="1" applyFill="1" applyBorder="1" applyAlignment="1" applyProtection="1">
      <alignment horizontal="left" wrapText="1"/>
    </xf>
    <xf numFmtId="0" fontId="25" fillId="2" borderId="18" xfId="0" applyNumberFormat="1" applyFont="1" applyFill="1" applyBorder="1" applyAlignment="1" applyProtection="1">
      <alignment horizontal="right" vertical="center" wrapText="1"/>
    </xf>
    <xf numFmtId="166" fontId="15" fillId="4" borderId="19" xfId="14" applyNumberFormat="1" applyFont="1" applyFill="1" applyBorder="1" applyAlignment="1" applyProtection="1">
      <alignment horizontal="left" vertical="center" wrapText="1"/>
    </xf>
    <xf numFmtId="167" fontId="117" fillId="4" borderId="26" xfId="14" applyNumberFormat="1" applyFont="1" applyFill="1" applyBorder="1" applyAlignment="1" applyProtection="1">
      <alignment horizontal="left" vertical="center" wrapText="1"/>
    </xf>
    <xf numFmtId="0" fontId="102" fillId="3" borderId="26" xfId="0" applyNumberFormat="1" applyFont="1" applyFill="1" applyBorder="1" applyAlignment="1" applyProtection="1">
      <alignment horizontal="left"/>
    </xf>
    <xf numFmtId="167" fontId="117" fillId="2" borderId="26" xfId="14" applyNumberFormat="1" applyFont="1" applyFill="1" applyBorder="1" applyAlignment="1" applyProtection="1">
      <alignment horizontal="left" vertical="top" wrapText="1"/>
    </xf>
    <xf numFmtId="0" fontId="102" fillId="4" borderId="26" xfId="0" applyNumberFormat="1" applyFont="1" applyFill="1" applyBorder="1" applyAlignment="1" applyProtection="1">
      <alignment horizontal="left"/>
    </xf>
    <xf numFmtId="167" fontId="42" fillId="4" borderId="26" xfId="14" applyNumberFormat="1" applyFont="1" applyFill="1" applyBorder="1" applyAlignment="1" applyProtection="1">
      <alignment horizontal="left" vertical="top" wrapText="1"/>
    </xf>
    <xf numFmtId="167" fontId="42" fillId="4" borderId="30" xfId="14" applyNumberFormat="1" applyFont="1" applyFill="1" applyBorder="1" applyAlignment="1" applyProtection="1">
      <alignment horizontal="left" vertical="top" wrapText="1"/>
    </xf>
    <xf numFmtId="165" fontId="15" fillId="4" borderId="19" xfId="1" applyNumberFormat="1" applyFont="1" applyFill="1" applyBorder="1" applyAlignment="1">
      <alignment horizontal="left" vertical="center"/>
    </xf>
    <xf numFmtId="166" fontId="15" fillId="2" borderId="19" xfId="14" applyNumberFormat="1" applyFont="1" applyFill="1" applyBorder="1" applyAlignment="1" applyProtection="1">
      <alignment horizontal="left" vertical="center" wrapText="1"/>
    </xf>
    <xf numFmtId="167" fontId="14" fillId="4" borderId="19" xfId="14" applyNumberFormat="1" applyFont="1" applyFill="1" applyBorder="1" applyAlignment="1" applyProtection="1">
      <alignment horizontal="left" vertical="center" wrapText="1"/>
    </xf>
    <xf numFmtId="167" fontId="117" fillId="2" borderId="19" xfId="14" applyNumberFormat="1" applyFont="1" applyFill="1" applyBorder="1" applyAlignment="1" applyProtection="1">
      <alignment horizontal="left" vertical="top" wrapText="1"/>
    </xf>
    <xf numFmtId="167" fontId="42" fillId="4" borderId="19" xfId="14" applyNumberFormat="1" applyFont="1" applyFill="1" applyBorder="1" applyAlignment="1" applyProtection="1">
      <alignment horizontal="left" vertical="top" wrapText="1"/>
    </xf>
    <xf numFmtId="165" fontId="15" fillId="4" borderId="0" xfId="1" applyNumberFormat="1" applyFont="1" applyFill="1" applyBorder="1" applyAlignment="1">
      <alignment horizontal="left" vertical="center"/>
    </xf>
    <xf numFmtId="166" fontId="15" fillId="2" borderId="0" xfId="14" applyNumberFormat="1" applyFont="1" applyFill="1" applyBorder="1" applyAlignment="1" applyProtection="1">
      <alignment horizontal="left" vertical="center" wrapText="1"/>
    </xf>
    <xf numFmtId="166" fontId="15" fillId="4" borderId="0" xfId="14" applyNumberFormat="1" applyFont="1" applyFill="1" applyBorder="1" applyAlignment="1" applyProtection="1">
      <alignment horizontal="left" vertical="center" wrapText="1"/>
    </xf>
    <xf numFmtId="167" fontId="117" fillId="2" borderId="0" xfId="14" applyNumberFormat="1" applyFont="1" applyFill="1" applyBorder="1" applyAlignment="1" applyProtection="1">
      <alignment horizontal="left" vertical="top" wrapText="1"/>
    </xf>
    <xf numFmtId="0" fontId="102" fillId="4" borderId="0" xfId="0" applyNumberFormat="1" applyFont="1" applyFill="1" applyBorder="1" applyAlignment="1" applyProtection="1">
      <alignment horizontal="left"/>
    </xf>
    <xf numFmtId="167" fontId="42" fillId="4" borderId="0" xfId="14" applyNumberFormat="1" applyFont="1" applyFill="1" applyBorder="1" applyAlignment="1" applyProtection="1">
      <alignment horizontal="left" vertical="top" wrapText="1"/>
    </xf>
    <xf numFmtId="167" fontId="42" fillId="4" borderId="16" xfId="14" applyNumberFormat="1" applyFont="1" applyFill="1" applyBorder="1" applyAlignment="1" applyProtection="1">
      <alignment horizontal="left" vertical="top" wrapText="1"/>
    </xf>
    <xf numFmtId="167" fontId="87" fillId="2" borderId="26" xfId="14" applyNumberFormat="1" applyFont="1" applyFill="1" applyBorder="1" applyAlignment="1" applyProtection="1">
      <alignment horizontal="left" vertical="center" wrapText="1"/>
    </xf>
    <xf numFmtId="167" fontId="87" fillId="2" borderId="0" xfId="14" applyNumberFormat="1" applyFont="1" applyFill="1" applyBorder="1" applyAlignment="1" applyProtection="1">
      <alignment horizontal="left" vertical="center" wrapText="1"/>
    </xf>
    <xf numFmtId="0" fontId="14" fillId="2" borderId="37" xfId="0" applyNumberFormat="1" applyFont="1" applyFill="1" applyBorder="1" applyAlignment="1" applyProtection="1">
      <alignment horizontal="left" vertical="center" wrapText="1"/>
    </xf>
    <xf numFmtId="168" fontId="15" fillId="4" borderId="19" xfId="3" applyNumberFormat="1" applyFont="1" applyFill="1" applyBorder="1" applyAlignment="1" applyProtection="1">
      <alignment horizontal="right" vertical="center" wrapText="1" indent="1"/>
    </xf>
    <xf numFmtId="165" fontId="15" fillId="4" borderId="24" xfId="0" applyNumberFormat="1" applyFont="1" applyFill="1" applyBorder="1" applyAlignment="1" applyProtection="1">
      <alignment horizontal="right" vertical="center" wrapText="1" indent="1"/>
    </xf>
    <xf numFmtId="165" fontId="15" fillId="4" borderId="0" xfId="0" applyNumberFormat="1" applyFont="1" applyFill="1" applyBorder="1" applyAlignment="1" applyProtection="1">
      <alignment horizontal="right" vertical="center" wrapText="1" indent="1"/>
    </xf>
    <xf numFmtId="165" fontId="15" fillId="4" borderId="26" xfId="0" applyNumberFormat="1" applyFont="1" applyFill="1" applyBorder="1" applyAlignment="1" applyProtection="1">
      <alignment horizontal="right" vertical="center" wrapText="1" indent="1"/>
    </xf>
    <xf numFmtId="166" fontId="15" fillId="4" borderId="0" xfId="11" applyNumberFormat="1" applyFont="1" applyFill="1" applyBorder="1" applyAlignment="1" applyProtection="1">
      <alignment horizontal="right" vertical="center" wrapText="1"/>
    </xf>
    <xf numFmtId="165" fontId="15" fillId="4" borderId="26" xfId="1" applyNumberFormat="1" applyFont="1" applyFill="1" applyBorder="1" applyAlignment="1">
      <alignment horizontal="right" vertical="center" indent="1"/>
    </xf>
    <xf numFmtId="168" fontId="15" fillId="2" borderId="19" xfId="3" applyNumberFormat="1" applyFont="1" applyFill="1" applyBorder="1" applyAlignment="1" applyProtection="1">
      <alignment horizontal="right" vertical="center" wrapText="1" indent="1"/>
    </xf>
    <xf numFmtId="167" fontId="117" fillId="4" borderId="0" xfId="14" applyNumberFormat="1" applyFont="1" applyFill="1" applyBorder="1" applyAlignment="1" applyProtection="1">
      <alignment horizontal="left" vertical="center" wrapText="1"/>
    </xf>
    <xf numFmtId="168" fontId="15" fillId="2" borderId="19" xfId="3" applyNumberFormat="1" applyFont="1" applyFill="1" applyBorder="1" applyAlignment="1" applyProtection="1">
      <alignment horizontal="right" wrapText="1" indent="1"/>
    </xf>
    <xf numFmtId="168" fontId="15" fillId="2" borderId="19" xfId="3" applyNumberFormat="1" applyFont="1" applyFill="1" applyBorder="1" applyAlignment="1" applyProtection="1">
      <alignment horizontal="right" vertical="top" wrapText="1" indent="1"/>
    </xf>
    <xf numFmtId="166" fontId="15" fillId="2" borderId="0" xfId="11" applyNumberFormat="1" applyFont="1" applyFill="1" applyBorder="1" applyAlignment="1" applyProtection="1">
      <alignment horizontal="right" vertical="top" wrapText="1"/>
    </xf>
    <xf numFmtId="165" fontId="15" fillId="2" borderId="0" xfId="1" applyNumberFormat="1" applyFont="1" applyFill="1" applyBorder="1" applyAlignment="1">
      <alignment horizontal="right" vertical="top" indent="1"/>
    </xf>
    <xf numFmtId="165" fontId="15" fillId="2" borderId="26" xfId="1" applyNumberFormat="1" applyFont="1" applyFill="1" applyBorder="1" applyAlignment="1">
      <alignment horizontal="right" vertical="top" indent="1"/>
    </xf>
    <xf numFmtId="165" fontId="14" fillId="4" borderId="24" xfId="3" applyNumberFormat="1" applyFont="1" applyFill="1" applyBorder="1" applyAlignment="1" applyProtection="1">
      <alignment horizontal="right" vertical="top" wrapText="1" indent="1"/>
    </xf>
    <xf numFmtId="165" fontId="14" fillId="4" borderId="0" xfId="3" applyNumberFormat="1" applyFont="1" applyFill="1" applyBorder="1" applyAlignment="1" applyProtection="1">
      <alignment horizontal="right" vertical="top" wrapText="1" indent="1"/>
    </xf>
    <xf numFmtId="165" fontId="14" fillId="4" borderId="26" xfId="3" applyNumberFormat="1" applyFont="1" applyFill="1" applyBorder="1" applyAlignment="1" applyProtection="1">
      <alignment horizontal="right" vertical="top" wrapText="1" indent="1"/>
    </xf>
    <xf numFmtId="166" fontId="14" fillId="4" borderId="0" xfId="11" applyNumberFormat="1" applyFont="1" applyFill="1" applyBorder="1" applyAlignment="1" applyProtection="1">
      <alignment horizontal="right" vertical="top" wrapText="1"/>
    </xf>
    <xf numFmtId="165" fontId="14" fillId="2" borderId="24" xfId="0" applyNumberFormat="1" applyFont="1" applyFill="1" applyBorder="1" applyAlignment="1" applyProtection="1">
      <alignment horizontal="right" vertical="center" wrapText="1" indent="1"/>
    </xf>
    <xf numFmtId="165" fontId="14" fillId="2" borderId="0" xfId="0" applyNumberFormat="1" applyFont="1" applyFill="1" applyBorder="1" applyAlignment="1" applyProtection="1">
      <alignment horizontal="right" vertical="center" wrapText="1" indent="1"/>
    </xf>
    <xf numFmtId="165" fontId="14" fillId="2" borderId="26" xfId="0" applyNumberFormat="1" applyFont="1" applyFill="1" applyBorder="1" applyAlignment="1" applyProtection="1">
      <alignment horizontal="right" vertical="center" wrapText="1" indent="1"/>
    </xf>
    <xf numFmtId="165" fontId="14" fillId="2" borderId="26" xfId="1" applyNumberFormat="1" applyFont="1" applyFill="1" applyBorder="1" applyAlignment="1">
      <alignment horizontal="right" vertical="center" indent="1"/>
    </xf>
    <xf numFmtId="167" fontId="15" fillId="4" borderId="0" xfId="1" applyNumberFormat="1" applyFont="1" applyFill="1" applyBorder="1" applyAlignment="1">
      <alignment horizontal="right" vertical="top"/>
    </xf>
    <xf numFmtId="167" fontId="15" fillId="2" borderId="0" xfId="1" applyNumberFormat="1" applyFont="1" applyFill="1" applyBorder="1" applyAlignment="1">
      <alignment horizontal="right" vertical="top"/>
    </xf>
    <xf numFmtId="0" fontId="14" fillId="4" borderId="26" xfId="0" applyNumberFormat="1" applyFont="1" applyFill="1" applyBorder="1" applyAlignment="1" applyProtection="1">
      <alignment horizontal="left" wrapText="1"/>
    </xf>
    <xf numFmtId="0" fontId="14" fillId="2" borderId="19" xfId="0" applyNumberFormat="1" applyFont="1" applyFill="1" applyBorder="1" applyAlignment="1" applyProtection="1">
      <alignment horizontal="left" vertical="center" wrapText="1"/>
    </xf>
    <xf numFmtId="168" fontId="14" fillId="4" borderId="19" xfId="3" applyNumberFormat="1" applyFont="1" applyFill="1" applyBorder="1" applyAlignment="1" applyProtection="1">
      <alignment horizontal="right" vertical="center" wrapText="1" indent="1"/>
    </xf>
    <xf numFmtId="165" fontId="14" fillId="4" borderId="24" xfId="3" applyNumberFormat="1" applyFont="1" applyFill="1" applyBorder="1" applyAlignment="1" applyProtection="1">
      <alignment horizontal="right" vertical="center" wrapText="1" indent="1"/>
    </xf>
    <xf numFmtId="165" fontId="14" fillId="4" borderId="0" xfId="3" applyNumberFormat="1" applyFont="1" applyFill="1" applyBorder="1" applyAlignment="1" applyProtection="1">
      <alignment horizontal="right" vertical="center" wrapText="1" indent="1"/>
    </xf>
    <xf numFmtId="165" fontId="14" fillId="4" borderId="26" xfId="3" applyNumberFormat="1" applyFont="1" applyFill="1" applyBorder="1" applyAlignment="1" applyProtection="1">
      <alignment horizontal="right" vertical="center" wrapText="1" indent="1"/>
    </xf>
    <xf numFmtId="166" fontId="14" fillId="4" borderId="0" xfId="11" applyNumberFormat="1" applyFont="1" applyFill="1" applyBorder="1" applyAlignment="1" applyProtection="1">
      <alignment horizontal="right" vertical="center" wrapText="1"/>
    </xf>
    <xf numFmtId="0" fontId="14" fillId="4" borderId="30" xfId="0" applyNumberFormat="1" applyFont="1" applyFill="1" applyBorder="1" applyAlignment="1" applyProtection="1">
      <alignment horizontal="left" wrapText="1"/>
    </xf>
    <xf numFmtId="167" fontId="15" fillId="4" borderId="0" xfId="14" applyNumberFormat="1" applyFont="1" applyFill="1" applyBorder="1" applyAlignment="1" applyProtection="1">
      <alignment horizontal="left" vertical="center" wrapText="1"/>
    </xf>
    <xf numFmtId="167" fontId="15" fillId="4" borderId="19" xfId="14" applyNumberFormat="1" applyFont="1" applyFill="1" applyBorder="1" applyAlignment="1" applyProtection="1">
      <alignment horizontal="left" vertical="center" wrapText="1"/>
    </xf>
    <xf numFmtId="167" fontId="14" fillId="2" borderId="19" xfId="14" applyNumberFormat="1" applyFont="1" applyFill="1" applyBorder="1" applyAlignment="1" applyProtection="1">
      <alignment horizontal="left" vertical="center" wrapText="1"/>
    </xf>
    <xf numFmtId="167" fontId="117" fillId="4" borderId="19" xfId="14" applyNumberFormat="1" applyFont="1" applyFill="1" applyBorder="1" applyAlignment="1" applyProtection="1">
      <alignment horizontal="left" vertical="center" wrapText="1"/>
    </xf>
    <xf numFmtId="167" fontId="42" fillId="2" borderId="16" xfId="14" applyNumberFormat="1" applyFont="1" applyFill="1" applyBorder="1" applyAlignment="1" applyProtection="1">
      <alignment horizontal="left" vertical="top" wrapText="1"/>
    </xf>
    <xf numFmtId="168" fontId="14" fillId="2" borderId="37" xfId="3" applyNumberFormat="1" applyFont="1" applyFill="1" applyBorder="1" applyAlignment="1" applyProtection="1">
      <alignment horizontal="right" wrapText="1" indent="1"/>
    </xf>
    <xf numFmtId="165" fontId="14" fillId="2" borderId="47" xfId="0" applyNumberFormat="1" applyFont="1" applyFill="1" applyBorder="1" applyAlignment="1" applyProtection="1">
      <alignment horizontal="right" wrapText="1" indent="1"/>
    </xf>
    <xf numFmtId="165" fontId="14" fillId="2" borderId="23" xfId="0" applyNumberFormat="1" applyFont="1" applyFill="1" applyBorder="1" applyAlignment="1" applyProtection="1">
      <alignment horizontal="right" wrapText="1" indent="1"/>
    </xf>
    <xf numFmtId="165" fontId="14" fillId="2" borderId="29" xfId="0" applyNumberFormat="1" applyFont="1" applyFill="1" applyBorder="1" applyAlignment="1" applyProtection="1">
      <alignment horizontal="right" wrapText="1" indent="1"/>
    </xf>
    <xf numFmtId="166" fontId="14" fillId="2" borderId="23" xfId="11" applyNumberFormat="1" applyFont="1" applyFill="1" applyBorder="1" applyAlignment="1" applyProtection="1">
      <alignment horizontal="right" wrapText="1"/>
    </xf>
    <xf numFmtId="167" fontId="42" fillId="2" borderId="23" xfId="14" applyNumberFormat="1" applyFont="1" applyFill="1" applyBorder="1" applyAlignment="1" applyProtection="1">
      <alignment horizontal="left" wrapText="1"/>
    </xf>
    <xf numFmtId="167" fontId="42" fillId="2" borderId="37" xfId="14" applyNumberFormat="1" applyFont="1" applyFill="1" applyBorder="1" applyAlignment="1" applyProtection="1">
      <alignment horizontal="left" wrapText="1"/>
    </xf>
    <xf numFmtId="165" fontId="14" fillId="2" borderId="23" xfId="1" applyNumberFormat="1" applyFont="1" applyFill="1" applyBorder="1" applyAlignment="1">
      <alignment horizontal="right" indent="1"/>
    </xf>
    <xf numFmtId="165" fontId="14" fillId="2" borderId="29" xfId="1" applyNumberFormat="1" applyFont="1" applyFill="1" applyBorder="1" applyAlignment="1">
      <alignment horizontal="right" indent="1"/>
    </xf>
    <xf numFmtId="168" fontId="14" fillId="2" borderId="18" xfId="3" applyNumberFormat="1" applyFont="1" applyFill="1" applyBorder="1" applyAlignment="1" applyProtection="1">
      <alignment horizontal="right" vertical="top" wrapText="1" indent="1"/>
    </xf>
    <xf numFmtId="167" fontId="42" fillId="2" borderId="18" xfId="14" applyNumberFormat="1" applyFont="1" applyFill="1" applyBorder="1" applyAlignment="1" applyProtection="1">
      <alignment horizontal="left" vertical="top" wrapText="1"/>
    </xf>
    <xf numFmtId="168" fontId="14" fillId="2" borderId="20" xfId="3" applyNumberFormat="1" applyFont="1" applyFill="1" applyBorder="1" applyAlignment="1" applyProtection="1">
      <alignment horizontal="right" vertical="center" wrapText="1" indent="1"/>
    </xf>
    <xf numFmtId="166" fontId="14" fillId="2" borderId="17" xfId="11" applyNumberFormat="1" applyFont="1" applyFill="1" applyBorder="1" applyAlignment="1" applyProtection="1">
      <alignment horizontal="right" vertical="center" wrapText="1"/>
    </xf>
    <xf numFmtId="167" fontId="14" fillId="2" borderId="17" xfId="14" applyNumberFormat="1" applyFont="1" applyFill="1" applyBorder="1" applyAlignment="1" applyProtection="1">
      <alignment horizontal="left" vertical="center" wrapText="1"/>
    </xf>
    <xf numFmtId="167" fontId="14" fillId="2" borderId="20" xfId="14" applyNumberFormat="1" applyFont="1" applyFill="1" applyBorder="1" applyAlignment="1" applyProtection="1">
      <alignment horizontal="left" vertical="center" wrapText="1"/>
    </xf>
    <xf numFmtId="165" fontId="14" fillId="2" borderId="21" xfId="3" applyNumberFormat="1" applyFont="1" applyFill="1" applyBorder="1" applyAlignment="1" applyProtection="1">
      <alignment horizontal="right" vertical="center" wrapText="1" indent="1"/>
    </xf>
    <xf numFmtId="165" fontId="14" fillId="2" borderId="17" xfId="3" applyNumberFormat="1" applyFont="1" applyFill="1" applyBorder="1" applyAlignment="1" applyProtection="1">
      <alignment horizontal="right" vertical="center" wrapText="1" indent="1"/>
    </xf>
    <xf numFmtId="165" fontId="14" fillId="2" borderId="20" xfId="3" applyNumberFormat="1" applyFont="1" applyFill="1" applyBorder="1" applyAlignment="1" applyProtection="1">
      <alignment horizontal="right" vertical="center" wrapText="1" indent="1"/>
    </xf>
    <xf numFmtId="168" fontId="15" fillId="4" borderId="20" xfId="3" applyNumberFormat="1" applyFont="1" applyFill="1" applyBorder="1" applyAlignment="1" applyProtection="1">
      <alignment horizontal="right" vertical="center" wrapText="1" indent="1"/>
    </xf>
    <xf numFmtId="165" fontId="15" fillId="4" borderId="21" xfId="3" applyNumberFormat="1" applyFont="1" applyFill="1" applyBorder="1" applyAlignment="1" applyProtection="1">
      <alignment horizontal="right" vertical="center" wrapText="1" indent="1"/>
    </xf>
    <xf numFmtId="165" fontId="15" fillId="4" borderId="17" xfId="3" applyNumberFormat="1" applyFont="1" applyFill="1" applyBorder="1" applyAlignment="1" applyProtection="1">
      <alignment horizontal="right" vertical="center" wrapText="1" indent="1"/>
    </xf>
    <xf numFmtId="165" fontId="15" fillId="4" borderId="27" xfId="3" applyNumberFormat="1" applyFont="1" applyFill="1" applyBorder="1" applyAlignment="1" applyProtection="1">
      <alignment horizontal="right" vertical="center" wrapText="1" indent="1"/>
    </xf>
    <xf numFmtId="166" fontId="15" fillId="4" borderId="17" xfId="11" applyNumberFormat="1" applyFont="1" applyFill="1" applyBorder="1" applyAlignment="1" applyProtection="1">
      <alignment horizontal="right" vertical="center" wrapText="1"/>
    </xf>
    <xf numFmtId="167" fontId="15" fillId="4" borderId="17" xfId="14" applyNumberFormat="1" applyFont="1" applyFill="1" applyBorder="1" applyAlignment="1" applyProtection="1">
      <alignment horizontal="left" vertical="center" wrapText="1"/>
    </xf>
    <xf numFmtId="167" fontId="15" fillId="4" borderId="20" xfId="14" applyNumberFormat="1" applyFont="1" applyFill="1" applyBorder="1" applyAlignment="1" applyProtection="1">
      <alignment horizontal="left" vertical="center" wrapText="1"/>
    </xf>
    <xf numFmtId="164" fontId="15" fillId="4" borderId="17" xfId="11" applyNumberFormat="1" applyFont="1" applyFill="1" applyBorder="1" applyAlignment="1" applyProtection="1">
      <alignment horizontal="right" vertical="center" wrapText="1" indent="1"/>
    </xf>
    <xf numFmtId="164" fontId="15" fillId="4" borderId="27" xfId="11" applyNumberFormat="1" applyFont="1" applyFill="1" applyBorder="1" applyAlignment="1" applyProtection="1">
      <alignment horizontal="right" vertical="center" wrapText="1" indent="1"/>
    </xf>
    <xf numFmtId="0" fontId="14" fillId="4" borderId="19" xfId="0" applyNumberFormat="1" applyFont="1" applyFill="1" applyBorder="1" applyAlignment="1" applyProtection="1">
      <alignment horizontal="left" wrapText="1"/>
    </xf>
    <xf numFmtId="0" fontId="14" fillId="4" borderId="18" xfId="0" applyNumberFormat="1" applyFont="1" applyFill="1" applyBorder="1" applyAlignment="1" applyProtection="1">
      <alignment horizontal="left" vertical="top" wrapText="1"/>
    </xf>
    <xf numFmtId="0" fontId="14" fillId="2" borderId="37" xfId="0" applyNumberFormat="1" applyFont="1" applyFill="1" applyBorder="1" applyAlignment="1" applyProtection="1">
      <alignment horizontal="left" wrapText="1"/>
    </xf>
    <xf numFmtId="0" fontId="14" fillId="2" borderId="18" xfId="0" applyNumberFormat="1" applyFont="1" applyFill="1" applyBorder="1" applyAlignment="1" applyProtection="1">
      <alignment horizontal="left" vertical="top" wrapText="1"/>
    </xf>
    <xf numFmtId="165" fontId="14" fillId="2" borderId="22" xfId="0" applyNumberFormat="1" applyFont="1" applyFill="1" applyBorder="1" applyAlignment="1" applyProtection="1">
      <alignment horizontal="right" vertical="top" wrapText="1" indent="1"/>
    </xf>
    <xf numFmtId="165" fontId="14" fillId="2" borderId="16" xfId="0" applyNumberFormat="1" applyFont="1" applyFill="1" applyBorder="1" applyAlignment="1" applyProtection="1">
      <alignment horizontal="right" vertical="top" wrapText="1" indent="1"/>
    </xf>
    <xf numFmtId="165" fontId="14" fillId="2" borderId="28" xfId="0" applyNumberFormat="1" applyFont="1" applyFill="1" applyBorder="1" applyAlignment="1" applyProtection="1">
      <alignment horizontal="right" vertical="top" wrapText="1" indent="1"/>
    </xf>
    <xf numFmtId="166" fontId="14" fillId="2" borderId="16" xfId="11" applyNumberFormat="1" applyFont="1" applyFill="1" applyBorder="1" applyAlignment="1" applyProtection="1">
      <alignment horizontal="right" vertical="top" wrapText="1"/>
    </xf>
    <xf numFmtId="167" fontId="42" fillId="2" borderId="0" xfId="14" applyNumberFormat="1" applyFont="1" applyFill="1" applyBorder="1" applyAlignment="1" applyProtection="1">
      <alignment horizontal="left" vertical="top" wrapText="1"/>
    </xf>
    <xf numFmtId="165" fontId="14" fillId="2" borderId="16" xfId="1" applyNumberFormat="1" applyFont="1" applyFill="1" applyBorder="1" applyAlignment="1">
      <alignment horizontal="right" vertical="top" indent="1"/>
    </xf>
    <xf numFmtId="165" fontId="14" fillId="2" borderId="28" xfId="1" applyNumberFormat="1" applyFont="1" applyFill="1" applyBorder="1" applyAlignment="1">
      <alignment horizontal="right" vertical="top" indent="1"/>
    </xf>
    <xf numFmtId="0" fontId="14" fillId="4" borderId="20" xfId="0" applyNumberFormat="1" applyFont="1" applyFill="1" applyBorder="1" applyAlignment="1" applyProtection="1">
      <alignment horizontal="left" vertical="center" wrapText="1"/>
    </xf>
    <xf numFmtId="0" fontId="14" fillId="2" borderId="20" xfId="0" applyNumberFormat="1" applyFont="1" applyFill="1" applyBorder="1" applyAlignment="1" applyProtection="1">
      <alignment horizontal="left" vertical="center" wrapText="1"/>
    </xf>
    <xf numFmtId="0" fontId="15" fillId="4" borderId="20" xfId="0" applyNumberFormat="1" applyFont="1" applyFill="1" applyBorder="1" applyAlignment="1" applyProtection="1">
      <alignment horizontal="left" vertical="top" wrapText="1"/>
    </xf>
    <xf numFmtId="0" fontId="132" fillId="2" borderId="0" xfId="2" applyFont="1" applyFill="1" applyBorder="1" applyAlignment="1">
      <alignment vertical="center"/>
    </xf>
    <xf numFmtId="0" fontId="204" fillId="2" borderId="0" xfId="0" applyNumberFormat="1" applyFont="1" applyFill="1" applyBorder="1" applyAlignment="1" applyProtection="1"/>
    <xf numFmtId="0" fontId="132" fillId="2" borderId="0" xfId="1" applyNumberFormat="1" applyFont="1" applyFill="1" applyBorder="1" applyAlignment="1" applyProtection="1">
      <alignment horizontal="left" vertical="center"/>
    </xf>
    <xf numFmtId="0" fontId="132" fillId="2" borderId="0" xfId="2" applyFont="1" applyFill="1" applyBorder="1" applyAlignment="1"/>
    <xf numFmtId="0" fontId="132" fillId="2" borderId="0" xfId="2" applyNumberFormat="1" applyFont="1" applyFill="1" applyBorder="1" applyAlignment="1" applyProtection="1">
      <alignment horizontal="left"/>
    </xf>
    <xf numFmtId="0" fontId="19" fillId="2" borderId="41" xfId="2" applyFont="1" applyFill="1" applyBorder="1" applyAlignment="1">
      <alignment vertical="center"/>
    </xf>
    <xf numFmtId="168" fontId="48" fillId="2" borderId="25" xfId="1" applyNumberFormat="1" applyFont="1" applyFill="1" applyBorder="1" applyAlignment="1">
      <alignment horizontal="center" vertical="center" wrapText="1"/>
    </xf>
    <xf numFmtId="0" fontId="28" fillId="3" borderId="33" xfId="0" applyNumberFormat="1" applyFont="1" applyFill="1" applyBorder="1" applyAlignment="1" applyProtection="1">
      <alignment vertical="center"/>
    </xf>
    <xf numFmtId="168" fontId="14" fillId="2" borderId="0" xfId="1" applyNumberFormat="1" applyFont="1" applyFill="1" applyBorder="1" applyAlignment="1">
      <alignment horizontal="center" vertical="center" wrapText="1"/>
    </xf>
    <xf numFmtId="0" fontId="102" fillId="2" borderId="0" xfId="0" applyNumberFormat="1" applyFont="1" applyFill="1" applyBorder="1" applyAlignment="1" applyProtection="1">
      <alignment vertical="center"/>
    </xf>
    <xf numFmtId="0" fontId="102" fillId="3" borderId="0" xfId="0" applyNumberFormat="1" applyFont="1" applyFill="1" applyBorder="1" applyAlignment="1" applyProtection="1">
      <alignment vertical="center"/>
    </xf>
    <xf numFmtId="169" fontId="15" fillId="2" borderId="0" xfId="1" applyNumberFormat="1" applyFont="1" applyFill="1" applyBorder="1" applyAlignment="1">
      <alignment horizontal="right" vertical="center" wrapText="1" indent="2"/>
    </xf>
    <xf numFmtId="165" fontId="15" fillId="2" borderId="46" xfId="1" applyNumberFormat="1" applyFont="1" applyFill="1" applyBorder="1" applyAlignment="1">
      <alignment horizontal="right" vertical="center" wrapText="1" indent="1"/>
    </xf>
    <xf numFmtId="165" fontId="15" fillId="2" borderId="0" xfId="1" applyNumberFormat="1" applyFont="1" applyFill="1" applyBorder="1" applyAlignment="1">
      <alignment horizontal="right" vertical="center" wrapText="1" indent="1"/>
    </xf>
    <xf numFmtId="165" fontId="15" fillId="2" borderId="26" xfId="1" applyNumberFormat="1" applyFont="1" applyFill="1" applyBorder="1" applyAlignment="1">
      <alignment horizontal="right" vertical="center" wrapText="1" indent="1"/>
    </xf>
    <xf numFmtId="166" fontId="15" fillId="2" borderId="0" xfId="11" applyNumberFormat="1" applyFont="1" applyFill="1" applyBorder="1" applyAlignment="1">
      <alignment horizontal="center" vertical="center" wrapText="1"/>
    </xf>
    <xf numFmtId="168" fontId="207" fillId="2" borderId="0" xfId="1" applyNumberFormat="1" applyFont="1" applyFill="1" applyBorder="1" applyAlignment="1">
      <alignment horizontal="center" vertical="center" wrapText="1"/>
    </xf>
    <xf numFmtId="169" fontId="207" fillId="2" borderId="0" xfId="1" applyNumberFormat="1" applyFont="1" applyFill="1" applyBorder="1" applyAlignment="1">
      <alignment horizontal="right" vertical="center" wrapText="1" indent="2"/>
    </xf>
    <xf numFmtId="0" fontId="208" fillId="2" borderId="0" xfId="0" applyNumberFormat="1" applyFont="1" applyFill="1" applyBorder="1" applyAlignment="1" applyProtection="1">
      <alignment vertical="center"/>
    </xf>
    <xf numFmtId="0" fontId="208" fillId="3" borderId="0" xfId="0" applyNumberFormat="1" applyFont="1" applyFill="1" applyBorder="1" applyAlignment="1" applyProtection="1">
      <alignment vertical="center"/>
    </xf>
    <xf numFmtId="165" fontId="15" fillId="4" borderId="46" xfId="1" applyNumberFormat="1" applyFont="1" applyFill="1" applyBorder="1" applyAlignment="1">
      <alignment horizontal="right" vertical="center" wrapText="1" indent="1"/>
    </xf>
    <xf numFmtId="165" fontId="15" fillId="4" borderId="0" xfId="1" applyNumberFormat="1" applyFont="1" applyFill="1" applyBorder="1" applyAlignment="1">
      <alignment horizontal="right" vertical="center" wrapText="1" indent="1"/>
    </xf>
    <xf numFmtId="165" fontId="15" fillId="4" borderId="26" xfId="1" applyNumberFormat="1" applyFont="1" applyFill="1" applyBorder="1" applyAlignment="1">
      <alignment horizontal="right" vertical="center" wrapText="1" indent="1"/>
    </xf>
    <xf numFmtId="166" fontId="15" fillId="4" borderId="0" xfId="11" applyNumberFormat="1" applyFont="1" applyFill="1" applyBorder="1" applyAlignment="1">
      <alignment horizontal="center" vertical="center" wrapText="1"/>
    </xf>
    <xf numFmtId="165" fontId="15" fillId="2" borderId="46" xfId="1" applyNumberFormat="1" applyFont="1" applyFill="1" applyBorder="1" applyAlignment="1">
      <alignment horizontal="center" vertical="center" wrapText="1"/>
    </xf>
    <xf numFmtId="165" fontId="15" fillId="2" borderId="0" xfId="1" applyNumberFormat="1" applyFont="1" applyFill="1" applyBorder="1" applyAlignment="1">
      <alignment horizontal="center" vertical="center" wrapText="1"/>
    </xf>
    <xf numFmtId="165" fontId="15" fillId="2" borderId="26" xfId="1" applyNumberFormat="1" applyFont="1" applyFill="1" applyBorder="1" applyAlignment="1">
      <alignment horizontal="center" vertical="center" wrapText="1"/>
    </xf>
    <xf numFmtId="169" fontId="14" fillId="2" borderId="0" xfId="1" applyNumberFormat="1" applyFont="1" applyFill="1" applyBorder="1" applyAlignment="1">
      <alignment horizontal="right" vertical="center" wrapText="1" indent="2"/>
    </xf>
    <xf numFmtId="169" fontId="15" fillId="2" borderId="46" xfId="1" applyNumberFormat="1" applyFont="1" applyFill="1" applyBorder="1" applyAlignment="1">
      <alignment horizontal="right" wrapText="1" indent="1"/>
    </xf>
    <xf numFmtId="169" fontId="15" fillId="2" borderId="0" xfId="1" applyNumberFormat="1" applyFont="1" applyFill="1" applyBorder="1" applyAlignment="1">
      <alignment horizontal="right" wrapText="1" indent="1"/>
    </xf>
    <xf numFmtId="169" fontId="15" fillId="2" borderId="26" xfId="1" applyNumberFormat="1" applyFont="1" applyFill="1" applyBorder="1" applyAlignment="1">
      <alignment horizontal="right" wrapText="1" indent="1"/>
    </xf>
    <xf numFmtId="168" fontId="15" fillId="2" borderId="0" xfId="1" applyNumberFormat="1" applyFont="1" applyFill="1" applyBorder="1" applyAlignment="1">
      <alignment horizontal="right" vertical="center" wrapText="1" indent="2"/>
    </xf>
    <xf numFmtId="169" fontId="15" fillId="2" borderId="46" xfId="1" applyNumberFormat="1" applyFont="1" applyFill="1" applyBorder="1" applyAlignment="1">
      <alignment horizontal="right" vertical="top" wrapText="1" indent="1"/>
    </xf>
    <xf numFmtId="169" fontId="15" fillId="2" borderId="0" xfId="1" applyNumberFormat="1" applyFont="1" applyFill="1" applyBorder="1" applyAlignment="1">
      <alignment horizontal="right" vertical="top" wrapText="1" indent="1"/>
    </xf>
    <xf numFmtId="169" fontId="15" fillId="2" borderId="26" xfId="1" applyNumberFormat="1" applyFont="1" applyFill="1" applyBorder="1" applyAlignment="1">
      <alignment horizontal="right" vertical="top" wrapText="1" indent="1"/>
    </xf>
    <xf numFmtId="168" fontId="15" fillId="2" borderId="0" xfId="1" applyNumberFormat="1" applyFont="1" applyFill="1" applyBorder="1" applyAlignment="1">
      <alignment horizontal="right" vertical="top" wrapText="1"/>
    </xf>
    <xf numFmtId="169" fontId="15" fillId="4" borderId="46" xfId="1" applyNumberFormat="1" applyFont="1" applyFill="1" applyBorder="1" applyAlignment="1">
      <alignment horizontal="right" wrapText="1" indent="1"/>
    </xf>
    <xf numFmtId="169" fontId="15" fillId="4" borderId="0" xfId="1" applyNumberFormat="1" applyFont="1" applyFill="1" applyBorder="1" applyAlignment="1">
      <alignment horizontal="right" wrapText="1" indent="1"/>
    </xf>
    <xf numFmtId="169" fontId="15" fillId="4" borderId="26" xfId="1" applyNumberFormat="1" applyFont="1" applyFill="1" applyBorder="1" applyAlignment="1">
      <alignment horizontal="right" wrapText="1" indent="1"/>
    </xf>
    <xf numFmtId="169" fontId="15" fillId="4" borderId="46" xfId="1" applyNumberFormat="1" applyFont="1" applyFill="1" applyBorder="1" applyAlignment="1">
      <alignment horizontal="right" vertical="top" wrapText="1"/>
    </xf>
    <xf numFmtId="169" fontId="15" fillId="4" borderId="0" xfId="1" applyNumberFormat="1" applyFont="1" applyFill="1" applyBorder="1" applyAlignment="1">
      <alignment horizontal="right" vertical="top" wrapText="1"/>
    </xf>
    <xf numFmtId="169" fontId="15" fillId="4" borderId="26" xfId="1" applyNumberFormat="1" applyFont="1" applyFill="1" applyBorder="1" applyAlignment="1">
      <alignment horizontal="right" vertical="top" wrapText="1"/>
    </xf>
    <xf numFmtId="169" fontId="15" fillId="4" borderId="46" xfId="1" applyNumberFormat="1" applyFont="1" applyFill="1" applyBorder="1" applyAlignment="1">
      <alignment horizontal="right" vertical="top" wrapText="1" indent="1"/>
    </xf>
    <xf numFmtId="169" fontId="15" fillId="4" borderId="0" xfId="1" applyNumberFormat="1" applyFont="1" applyFill="1" applyBorder="1" applyAlignment="1">
      <alignment horizontal="right" vertical="top" wrapText="1" indent="1"/>
    </xf>
    <xf numFmtId="169" fontId="15" fillId="4" borderId="26" xfId="1" applyNumberFormat="1" applyFont="1" applyFill="1" applyBorder="1" applyAlignment="1">
      <alignment horizontal="right" vertical="top" wrapText="1" indent="1"/>
    </xf>
    <xf numFmtId="169" fontId="15" fillId="2" borderId="46" xfId="1" applyNumberFormat="1" applyFont="1" applyFill="1" applyBorder="1" applyAlignment="1">
      <alignment horizontal="right" vertical="center" wrapText="1" indent="1"/>
    </xf>
    <xf numFmtId="169" fontId="15" fillId="2" borderId="0" xfId="1" applyNumberFormat="1" applyFont="1" applyFill="1" applyBorder="1" applyAlignment="1">
      <alignment horizontal="right" vertical="center" wrapText="1" indent="1"/>
    </xf>
    <xf numFmtId="169" fontId="15" fillId="2" borderId="26" xfId="1" applyNumberFormat="1" applyFont="1" applyFill="1" applyBorder="1" applyAlignment="1">
      <alignment horizontal="right" vertical="center" wrapText="1" indent="1"/>
    </xf>
    <xf numFmtId="169" fontId="15" fillId="4" borderId="46" xfId="1" applyNumberFormat="1" applyFont="1" applyFill="1" applyBorder="1" applyAlignment="1">
      <alignment horizontal="right" vertical="center" wrapText="1" indent="1"/>
    </xf>
    <xf numFmtId="169" fontId="15" fillId="4" borderId="0" xfId="1" applyNumberFormat="1" applyFont="1" applyFill="1" applyBorder="1" applyAlignment="1">
      <alignment horizontal="right" vertical="center" wrapText="1" indent="1"/>
    </xf>
    <xf numFmtId="169" fontId="15" fillId="4" borderId="26" xfId="1" applyNumberFormat="1" applyFont="1" applyFill="1" applyBorder="1" applyAlignment="1">
      <alignment horizontal="right" vertical="center" wrapText="1" indent="1"/>
    </xf>
    <xf numFmtId="169" fontId="14" fillId="4" borderId="31" xfId="1" applyNumberFormat="1" applyFont="1" applyFill="1" applyBorder="1" applyAlignment="1">
      <alignment horizontal="right" vertical="center" wrapText="1" indent="1"/>
    </xf>
    <xf numFmtId="169" fontId="14" fillId="4" borderId="25" xfId="1" applyNumberFormat="1" applyFont="1" applyFill="1" applyBorder="1" applyAlignment="1">
      <alignment horizontal="right" vertical="center" wrapText="1" indent="1"/>
    </xf>
    <xf numFmtId="169" fontId="14" fillId="4" borderId="30" xfId="1" applyNumberFormat="1" applyFont="1" applyFill="1" applyBorder="1" applyAlignment="1">
      <alignment horizontal="right" vertical="center" wrapText="1" indent="1"/>
    </xf>
    <xf numFmtId="167" fontId="14" fillId="4" borderId="30" xfId="1" applyNumberFormat="1" applyFont="1" applyFill="1" applyBorder="1" applyAlignment="1" applyProtection="1">
      <alignment horizontal="right" vertical="center" wrapText="1" indent="1"/>
    </xf>
    <xf numFmtId="0" fontId="169" fillId="2" borderId="0" xfId="0" applyNumberFormat="1" applyFont="1" applyFill="1" applyBorder="1" applyAlignment="1" applyProtection="1">
      <alignment vertical="center"/>
    </xf>
    <xf numFmtId="0" fontId="169" fillId="3" borderId="0" xfId="0" applyNumberFormat="1" applyFont="1" applyFill="1" applyBorder="1" applyAlignment="1" applyProtection="1">
      <alignment vertical="center"/>
    </xf>
    <xf numFmtId="169" fontId="14" fillId="2" borderId="34" xfId="1" applyNumberFormat="1" applyFont="1" applyFill="1" applyBorder="1" applyAlignment="1">
      <alignment horizontal="right" vertical="center" wrapText="1" indent="1"/>
    </xf>
    <xf numFmtId="169" fontId="14" fillId="2" borderId="32" xfId="1" applyNumberFormat="1" applyFont="1" applyFill="1" applyBorder="1" applyAlignment="1">
      <alignment horizontal="right" vertical="center" wrapText="1" indent="1"/>
    </xf>
    <xf numFmtId="169" fontId="14" fillId="2" borderId="40" xfId="1" applyNumberFormat="1" applyFont="1" applyFill="1" applyBorder="1" applyAlignment="1">
      <alignment horizontal="right" vertical="center" wrapText="1" indent="1"/>
    </xf>
    <xf numFmtId="167" fontId="14" fillId="2" borderId="40" xfId="1" applyNumberFormat="1" applyFont="1" applyFill="1" applyBorder="1" applyAlignment="1" applyProtection="1">
      <alignment horizontal="right" vertical="center" wrapText="1" indent="1"/>
    </xf>
    <xf numFmtId="167" fontId="14" fillId="2" borderId="32" xfId="1" applyNumberFormat="1" applyFont="1" applyFill="1" applyBorder="1" applyAlignment="1" applyProtection="1">
      <alignment horizontal="right" vertical="center" wrapText="1" indent="1"/>
    </xf>
    <xf numFmtId="168" fontId="203" fillId="2" borderId="0" xfId="1" applyNumberFormat="1" applyFont="1" applyFill="1" applyBorder="1" applyAlignment="1">
      <alignment horizontal="center" vertical="center" wrapText="1"/>
    </xf>
    <xf numFmtId="165" fontId="203" fillId="2" borderId="0" xfId="1" applyNumberFormat="1" applyFont="1" applyFill="1" applyBorder="1" applyAlignment="1">
      <alignment horizontal="right" vertical="center" wrapText="1" indent="2"/>
    </xf>
    <xf numFmtId="168" fontId="14" fillId="4" borderId="0" xfId="1" applyNumberFormat="1" applyFont="1" applyFill="1" applyBorder="1" applyAlignment="1">
      <alignment horizontal="right" vertical="center" indent="2"/>
    </xf>
    <xf numFmtId="168" fontId="14" fillId="2" borderId="0" xfId="1" applyNumberFormat="1" applyFont="1" applyFill="1" applyBorder="1" applyAlignment="1">
      <alignment horizontal="right" wrapText="1"/>
    </xf>
    <xf numFmtId="168" fontId="14" fillId="2" borderId="0" xfId="1" applyNumberFormat="1" applyFont="1" applyFill="1" applyBorder="1" applyAlignment="1">
      <alignment horizontal="right" vertical="center" wrapText="1" indent="2"/>
    </xf>
    <xf numFmtId="168" fontId="14" fillId="2" borderId="0" xfId="1" applyNumberFormat="1" applyFont="1" applyFill="1" applyBorder="1" applyAlignment="1">
      <alignment horizontal="right" vertical="top" wrapText="1"/>
    </xf>
    <xf numFmtId="168" fontId="15" fillId="2" borderId="0" xfId="1" applyNumberFormat="1" applyFont="1" applyFill="1" applyBorder="1" applyAlignment="1">
      <alignment horizontal="center" vertical="top" wrapText="1"/>
    </xf>
    <xf numFmtId="169" fontId="15" fillId="2" borderId="0" xfId="1" applyNumberFormat="1" applyFont="1" applyFill="1" applyBorder="1" applyAlignment="1">
      <alignment horizontal="right" vertical="top" wrapText="1"/>
    </xf>
    <xf numFmtId="0" fontId="102" fillId="2" borderId="0" xfId="0" applyNumberFormat="1" applyFont="1" applyFill="1" applyBorder="1" applyAlignment="1" applyProtection="1">
      <alignment vertical="top"/>
    </xf>
    <xf numFmtId="0" fontId="102" fillId="3" borderId="0" xfId="0" applyNumberFormat="1" applyFont="1" applyFill="1" applyBorder="1" applyAlignment="1" applyProtection="1">
      <alignment vertical="top"/>
    </xf>
    <xf numFmtId="169" fontId="14" fillId="2" borderId="0" xfId="1" applyNumberFormat="1" applyFont="1" applyFill="1" applyBorder="1" applyAlignment="1">
      <alignment horizontal="right" wrapText="1"/>
    </xf>
    <xf numFmtId="168" fontId="207" fillId="2" borderId="0" xfId="1" applyNumberFormat="1" applyFont="1" applyFill="1" applyBorder="1" applyAlignment="1">
      <alignment horizontal="center" wrapText="1"/>
    </xf>
    <xf numFmtId="169" fontId="207" fillId="2" borderId="0" xfId="1" applyNumberFormat="1" applyFont="1" applyFill="1" applyBorder="1" applyAlignment="1">
      <alignment horizontal="right" wrapText="1"/>
    </xf>
    <xf numFmtId="169" fontId="14" fillId="2" borderId="0" xfId="1" applyNumberFormat="1" applyFont="1" applyFill="1" applyBorder="1" applyAlignment="1">
      <alignment horizontal="right" vertical="top" wrapText="1"/>
    </xf>
    <xf numFmtId="168" fontId="207" fillId="2" borderId="0" xfId="1" applyNumberFormat="1" applyFont="1" applyFill="1" applyBorder="1" applyAlignment="1">
      <alignment horizontal="center" vertical="top" wrapText="1"/>
    </xf>
    <xf numFmtId="169" fontId="207" fillId="2" borderId="0" xfId="1" applyNumberFormat="1" applyFont="1" applyFill="1" applyBorder="1" applyAlignment="1">
      <alignment horizontal="right" vertical="top" wrapText="1"/>
    </xf>
    <xf numFmtId="0" fontId="207" fillId="2" borderId="0" xfId="2" applyFont="1" applyFill="1" applyBorder="1" applyAlignment="1">
      <alignment horizontal="left" wrapText="1"/>
    </xf>
    <xf numFmtId="168" fontId="210" fillId="2" borderId="0" xfId="1" applyNumberFormat="1" applyFont="1" applyFill="1" applyAlignment="1">
      <alignment vertical="center" wrapText="1"/>
    </xf>
    <xf numFmtId="168" fontId="152" fillId="2" borderId="0" xfId="1" applyNumberFormat="1" applyFont="1" applyFill="1" applyAlignment="1">
      <alignment vertical="center"/>
    </xf>
    <xf numFmtId="168" fontId="211" fillId="2" borderId="0" xfId="1" applyNumberFormat="1" applyFont="1" applyFill="1" applyAlignment="1">
      <alignment vertical="center"/>
    </xf>
    <xf numFmtId="0" fontId="108" fillId="2" borderId="23" xfId="2" applyFont="1" applyFill="1" applyBorder="1" applyAlignment="1">
      <alignment vertical="center" wrapText="1"/>
    </xf>
    <xf numFmtId="0" fontId="108" fillId="2" borderId="25" xfId="2" applyFont="1" applyFill="1" applyBorder="1" applyAlignment="1">
      <alignment horizontal="center" vertical="center" wrapText="1"/>
    </xf>
    <xf numFmtId="165" fontId="152" fillId="2" borderId="51" xfId="1" applyNumberFormat="1" applyFont="1" applyFill="1" applyBorder="1" applyAlignment="1">
      <alignment horizontal="right" vertical="center" indent="1"/>
    </xf>
    <xf numFmtId="165" fontId="32" fillId="2" borderId="0" xfId="0" applyNumberFormat="1" applyFont="1" applyFill="1" applyBorder="1" applyAlignment="1" applyProtection="1">
      <alignment horizontal="right" vertical="center" indent="1"/>
    </xf>
    <xf numFmtId="165" fontId="152" fillId="4" borderId="51" xfId="1" applyNumberFormat="1" applyFont="1" applyFill="1" applyBorder="1" applyAlignment="1">
      <alignment horizontal="right" vertical="center" indent="1"/>
    </xf>
    <xf numFmtId="165" fontId="32" fillId="4" borderId="0" xfId="0" applyNumberFormat="1" applyFont="1" applyFill="1" applyBorder="1" applyAlignment="1" applyProtection="1">
      <alignment horizontal="right" vertical="center" indent="1"/>
    </xf>
    <xf numFmtId="168" fontId="14" fillId="4" borderId="43" xfId="1" applyNumberFormat="1" applyFont="1" applyFill="1" applyBorder="1" applyAlignment="1">
      <alignment vertical="center" wrapText="1"/>
    </xf>
    <xf numFmtId="165" fontId="152" fillId="2" borderId="52" xfId="1" applyNumberFormat="1" applyFont="1" applyFill="1" applyBorder="1" applyAlignment="1">
      <alignment horizontal="right" vertical="center" indent="1"/>
    </xf>
    <xf numFmtId="165" fontId="32" fillId="2" borderId="31" xfId="0" applyNumberFormat="1" applyFont="1" applyFill="1" applyBorder="1" applyAlignment="1" applyProtection="1">
      <alignment horizontal="right" vertical="center" indent="1"/>
    </xf>
    <xf numFmtId="0" fontId="132" fillId="2" borderId="0" xfId="2" applyFont="1" applyFill="1" applyBorder="1" applyAlignment="1">
      <alignment horizontal="left"/>
    </xf>
    <xf numFmtId="168" fontId="108" fillId="2" borderId="0" xfId="1" applyNumberFormat="1" applyFont="1" applyFill="1" applyAlignment="1">
      <alignment vertical="center"/>
    </xf>
    <xf numFmtId="168" fontId="212" fillId="2" borderId="0" xfId="1" applyNumberFormat="1" applyFont="1" applyFill="1" applyAlignment="1">
      <alignment vertical="center"/>
    </xf>
    <xf numFmtId="0" fontId="111" fillId="3" borderId="0" xfId="0" applyNumberFormat="1" applyFont="1" applyFill="1" applyBorder="1" applyAlignment="1" applyProtection="1">
      <alignment vertical="center"/>
    </xf>
    <xf numFmtId="0" fontId="213" fillId="3" borderId="0" xfId="0" applyNumberFormat="1" applyFont="1" applyFill="1" applyBorder="1" applyAlignment="1" applyProtection="1">
      <alignment vertical="center"/>
    </xf>
    <xf numFmtId="168" fontId="122" fillId="2" borderId="0" xfId="1" applyNumberFormat="1" applyFont="1" applyFill="1" applyAlignment="1">
      <alignment vertical="center"/>
    </xf>
    <xf numFmtId="168" fontId="214" fillId="2" borderId="0" xfId="1" applyNumberFormat="1" applyFont="1" applyFill="1" applyAlignment="1">
      <alignment vertical="center"/>
    </xf>
    <xf numFmtId="0" fontId="206" fillId="3" borderId="0" xfId="0" applyNumberFormat="1" applyFont="1" applyFill="1" applyBorder="1" applyAlignment="1" applyProtection="1">
      <alignment vertical="center"/>
    </xf>
    <xf numFmtId="0" fontId="215" fillId="3" borderId="0" xfId="0" applyNumberFormat="1" applyFont="1" applyFill="1" applyBorder="1" applyAlignment="1" applyProtection="1">
      <alignment vertical="center"/>
    </xf>
    <xf numFmtId="0" fontId="53" fillId="2" borderId="29" xfId="0" applyFont="1" applyFill="1" applyBorder="1" applyAlignment="1">
      <alignment horizontal="left" vertical="center" wrapText="1" indent="1"/>
    </xf>
    <xf numFmtId="0" fontId="53" fillId="4" borderId="26" xfId="0" applyFont="1" applyFill="1" applyBorder="1" applyAlignment="1">
      <alignment horizontal="left" vertical="center" wrapText="1" indent="1"/>
    </xf>
    <xf numFmtId="0" fontId="53" fillId="2" borderId="26" xfId="0" applyFont="1" applyFill="1" applyBorder="1" applyAlignment="1">
      <alignment horizontal="left" vertical="center" wrapText="1" indent="1"/>
    </xf>
    <xf numFmtId="0" fontId="32" fillId="2" borderId="28" xfId="7" applyFont="1" applyFill="1" applyBorder="1" applyAlignment="1">
      <alignment horizontal="left" vertical="center" wrapText="1" indent="1"/>
    </xf>
    <xf numFmtId="0" fontId="53" fillId="2" borderId="41" xfId="0" applyFont="1" applyFill="1" applyBorder="1" applyAlignment="1">
      <alignment horizontal="left" vertical="center" wrapText="1" indent="1"/>
    </xf>
    <xf numFmtId="0" fontId="32" fillId="2" borderId="26" xfId="7" applyFont="1" applyFill="1" applyBorder="1" applyAlignment="1">
      <alignment horizontal="left" vertical="center" wrapText="1" indent="1"/>
    </xf>
    <xf numFmtId="0" fontId="6" fillId="2" borderId="41" xfId="2" applyFont="1" applyFill="1" applyBorder="1" applyAlignment="1">
      <alignment horizontal="left" wrapText="1"/>
    </xf>
    <xf numFmtId="0" fontId="54" fillId="2" borderId="30" xfId="0" applyFont="1" applyFill="1" applyBorder="1" applyAlignment="1">
      <alignment vertical="center" wrapText="1"/>
    </xf>
    <xf numFmtId="0" fontId="6" fillId="2" borderId="41" xfId="2" applyFont="1" applyFill="1" applyBorder="1" applyAlignment="1">
      <alignment horizontal="left" vertical="center" wrapText="1"/>
    </xf>
    <xf numFmtId="0" fontId="32" fillId="2" borderId="30" xfId="7" applyFont="1" applyFill="1" applyBorder="1" applyAlignment="1">
      <alignment horizontal="left" vertical="center" wrapText="1" indent="1"/>
    </xf>
    <xf numFmtId="0" fontId="14" fillId="4" borderId="27" xfId="0" applyFont="1" applyFill="1" applyBorder="1" applyAlignment="1">
      <alignment horizontal="left" vertical="center" wrapText="1"/>
    </xf>
    <xf numFmtId="164" fontId="14" fillId="4" borderId="17" xfId="2" applyNumberFormat="1" applyFont="1" applyFill="1" applyBorder="1" applyAlignment="1">
      <alignment horizontal="right" vertical="center" wrapText="1" indent="1"/>
    </xf>
    <xf numFmtId="164" fontId="14" fillId="4" borderId="27" xfId="2" applyNumberFormat="1" applyFont="1" applyFill="1" applyBorder="1" applyAlignment="1">
      <alignment horizontal="right" vertical="center" wrapText="1" indent="1"/>
    </xf>
    <xf numFmtId="167" fontId="14" fillId="4" borderId="17" xfId="1" applyNumberFormat="1" applyFont="1" applyFill="1" applyBorder="1" applyAlignment="1" applyProtection="1">
      <alignment horizontal="right" vertical="center" wrapText="1" indent="1"/>
    </xf>
    <xf numFmtId="167" fontId="14" fillId="4" borderId="27" xfId="1" applyNumberFormat="1" applyFont="1" applyFill="1" applyBorder="1" applyAlignment="1" applyProtection="1">
      <alignment horizontal="right" vertical="center" wrapText="1" indent="1"/>
    </xf>
    <xf numFmtId="0" fontId="14" fillId="4" borderId="40" xfId="0" applyFont="1" applyFill="1" applyBorder="1" applyAlignment="1">
      <alignment horizontal="left" vertical="center" wrapText="1"/>
    </xf>
    <xf numFmtId="164" fontId="55" fillId="4" borderId="31" xfId="0" applyNumberFormat="1" applyFont="1" applyFill="1" applyBorder="1" applyAlignment="1" applyProtection="1">
      <alignment horizontal="right" vertical="center" indent="1"/>
    </xf>
    <xf numFmtId="164" fontId="55" fillId="4" borderId="30" xfId="0" applyNumberFormat="1" applyFont="1" applyFill="1" applyBorder="1" applyAlignment="1" applyProtection="1">
      <alignment horizontal="right" vertical="center" indent="1"/>
    </xf>
    <xf numFmtId="164" fontId="55" fillId="4" borderId="25" xfId="0" applyNumberFormat="1" applyFont="1" applyFill="1" applyBorder="1" applyAlignment="1" applyProtection="1">
      <alignment horizontal="right" vertical="center" indent="1"/>
    </xf>
    <xf numFmtId="0" fontId="14" fillId="2" borderId="33" xfId="0" applyFont="1" applyFill="1" applyBorder="1" applyAlignment="1">
      <alignment horizontal="left" vertical="center" wrapText="1"/>
    </xf>
    <xf numFmtId="0" fontId="14" fillId="4" borderId="30" xfId="0" applyFont="1" applyFill="1" applyBorder="1" applyAlignment="1">
      <alignment horizontal="left" vertical="center" wrapText="1"/>
    </xf>
    <xf numFmtId="164" fontId="14" fillId="4" borderId="30" xfId="2" applyNumberFormat="1" applyFont="1" applyFill="1" applyBorder="1" applyAlignment="1">
      <alignment horizontal="right" vertical="center" wrapText="1" indent="1"/>
    </xf>
    <xf numFmtId="165" fontId="14" fillId="4" borderId="25" xfId="2" applyNumberFormat="1" applyFont="1" applyFill="1" applyBorder="1" applyAlignment="1">
      <alignment horizontal="right" vertical="center" wrapText="1" indent="1"/>
    </xf>
    <xf numFmtId="165" fontId="14" fillId="4" borderId="30" xfId="2" applyNumberFormat="1" applyFont="1" applyFill="1" applyBorder="1" applyAlignment="1">
      <alignment horizontal="right" vertical="center" wrapText="1" indent="1"/>
    </xf>
    <xf numFmtId="165" fontId="14" fillId="4" borderId="43" xfId="2" applyNumberFormat="1" applyFont="1" applyFill="1" applyBorder="1" applyAlignment="1">
      <alignment horizontal="right" vertical="center" wrapText="1" indent="1"/>
    </xf>
    <xf numFmtId="0" fontId="132" fillId="2" borderId="0" xfId="2" applyFont="1" applyFill="1" applyBorder="1" applyAlignment="1">
      <alignment wrapText="1"/>
    </xf>
    <xf numFmtId="0" fontId="207" fillId="2" borderId="0" xfId="2" applyFont="1" applyFill="1" applyBorder="1" applyAlignment="1">
      <alignment wrapText="1"/>
    </xf>
    <xf numFmtId="0" fontId="15" fillId="2" borderId="0" xfId="2" applyFont="1" applyFill="1" applyBorder="1" applyAlignment="1">
      <alignment horizontal="left" wrapText="1"/>
    </xf>
    <xf numFmtId="0" fontId="6" fillId="2" borderId="26" xfId="2" applyFont="1" applyFill="1" applyBorder="1" applyAlignment="1">
      <alignment horizontal="left" wrapText="1"/>
    </xf>
    <xf numFmtId="0" fontId="15" fillId="2" borderId="26" xfId="0" applyFont="1" applyFill="1" applyBorder="1" applyAlignment="1">
      <alignment horizontal="left" vertical="center" wrapText="1" indent="1"/>
    </xf>
    <xf numFmtId="0" fontId="15" fillId="4" borderId="26" xfId="0" applyFont="1" applyFill="1" applyBorder="1" applyAlignment="1">
      <alignment horizontal="left" vertical="center" wrapText="1" indent="1"/>
    </xf>
    <xf numFmtId="0" fontId="15" fillId="2" borderId="30" xfId="0" applyFont="1" applyFill="1" applyBorder="1" applyAlignment="1">
      <alignment horizontal="left" vertical="center" wrapText="1" indent="1"/>
    </xf>
    <xf numFmtId="172" fontId="14" fillId="4" borderId="32" xfId="3" applyNumberFormat="1" applyFont="1" applyFill="1" applyBorder="1" applyAlignment="1">
      <alignment horizontal="right" vertical="center" wrapText="1" indent="1"/>
    </xf>
    <xf numFmtId="172" fontId="14" fillId="4" borderId="40" xfId="3" applyNumberFormat="1" applyFont="1" applyFill="1" applyBorder="1" applyAlignment="1">
      <alignment horizontal="right" vertical="center" wrapText="1" indent="1"/>
    </xf>
    <xf numFmtId="0" fontId="138" fillId="2" borderId="0" xfId="0" applyFont="1" applyFill="1" applyBorder="1" applyAlignment="1">
      <alignment horizontal="left" vertical="center" wrapText="1"/>
    </xf>
    <xf numFmtId="0" fontId="14" fillId="4" borderId="41" xfId="2" applyFont="1" applyFill="1" applyBorder="1" applyAlignment="1">
      <alignment horizontal="left" vertical="center" indent="1"/>
    </xf>
    <xf numFmtId="169" fontId="14" fillId="4" borderId="34" xfId="1" applyNumberFormat="1" applyFont="1" applyFill="1" applyBorder="1" applyAlignment="1" applyProtection="1">
      <alignment horizontal="right" vertical="center" wrapText="1" indent="1"/>
    </xf>
    <xf numFmtId="169" fontId="14" fillId="4" borderId="30" xfId="1" applyNumberFormat="1" applyFont="1" applyFill="1" applyBorder="1" applyAlignment="1" applyProtection="1">
      <alignment horizontal="right" vertical="center" wrapText="1" indent="1"/>
    </xf>
    <xf numFmtId="169" fontId="55" fillId="4" borderId="25" xfId="0" applyNumberFormat="1" applyFont="1" applyFill="1" applyBorder="1" applyAlignment="1" applyProtection="1">
      <alignment horizontal="right" vertical="center" indent="1"/>
    </xf>
    <xf numFmtId="168" fontId="216" fillId="2" borderId="0" xfId="1" applyNumberFormat="1" applyFont="1" applyFill="1" applyBorder="1" applyAlignment="1" applyProtection="1">
      <alignment vertical="center" wrapText="1"/>
    </xf>
    <xf numFmtId="165" fontId="216" fillId="2" borderId="0" xfId="1" applyNumberFormat="1" applyFont="1" applyFill="1" applyBorder="1" applyAlignment="1" applyProtection="1">
      <alignment vertical="center" wrapText="1"/>
    </xf>
    <xf numFmtId="165" fontId="138" fillId="2" borderId="0" xfId="1" applyNumberFormat="1" applyFont="1" applyFill="1" applyBorder="1" applyAlignment="1" applyProtection="1">
      <alignment vertical="center" wrapText="1"/>
    </xf>
    <xf numFmtId="0" fontId="132" fillId="2" borderId="0" xfId="6" applyFont="1" applyFill="1" applyAlignment="1">
      <alignment horizontal="left" vertical="center"/>
    </xf>
    <xf numFmtId="0" fontId="14" fillId="2" borderId="0" xfId="0" applyNumberFormat="1" applyFont="1" applyFill="1" applyBorder="1" applyAlignment="1" applyProtection="1">
      <alignment horizontal="left" vertical="center" wrapText="1" indent="1"/>
    </xf>
    <xf numFmtId="172" fontId="102" fillId="3" borderId="0" xfId="0" applyNumberFormat="1" applyFont="1" applyFill="1" applyBorder="1" applyAlignment="1" applyProtection="1">
      <alignment vertical="center"/>
    </xf>
    <xf numFmtId="3" fontId="14" fillId="4" borderId="10" xfId="0" applyNumberFormat="1" applyFont="1" applyFill="1" applyBorder="1" applyAlignment="1" applyProtection="1">
      <alignment horizontal="right" vertical="center" wrapText="1" indent="1"/>
    </xf>
    <xf numFmtId="172" fontId="14" fillId="4" borderId="4" xfId="0" applyNumberFormat="1" applyFont="1" applyFill="1" applyBorder="1" applyAlignment="1" applyProtection="1">
      <alignment horizontal="right" vertical="center" wrapText="1" indent="1"/>
    </xf>
    <xf numFmtId="172" fontId="14" fillId="4" borderId="10" xfId="0" applyNumberFormat="1" applyFont="1" applyFill="1" applyBorder="1" applyAlignment="1" applyProtection="1">
      <alignment horizontal="right" vertical="center" wrapText="1" indent="1"/>
    </xf>
    <xf numFmtId="0" fontId="132" fillId="2" borderId="0" xfId="2" applyFont="1" applyFill="1" applyBorder="1"/>
    <xf numFmtId="0" fontId="132" fillId="2" borderId="0" xfId="0" applyNumberFormat="1" applyFont="1" applyFill="1" applyBorder="1" applyAlignment="1" applyProtection="1">
      <alignment vertical="center"/>
    </xf>
    <xf numFmtId="0" fontId="102" fillId="4" borderId="11" xfId="0" applyNumberFormat="1" applyFont="1" applyFill="1" applyBorder="1" applyAlignment="1" applyProtection="1">
      <alignment horizontal="center" vertical="center"/>
    </xf>
    <xf numFmtId="0" fontId="102" fillId="4" borderId="101" xfId="0" applyNumberFormat="1" applyFont="1" applyFill="1" applyBorder="1" applyAlignment="1" applyProtection="1">
      <alignment horizontal="center" vertical="center"/>
    </xf>
    <xf numFmtId="0" fontId="102" fillId="4" borderId="15" xfId="0" applyNumberFormat="1" applyFont="1" applyFill="1" applyBorder="1" applyAlignment="1" applyProtection="1">
      <alignment horizontal="center" vertical="center"/>
    </xf>
    <xf numFmtId="0" fontId="102" fillId="2" borderId="13" xfId="0" applyNumberFormat="1" applyFont="1" applyFill="1" applyBorder="1" applyAlignment="1" applyProtection="1">
      <alignment horizontal="center" vertical="center"/>
    </xf>
    <xf numFmtId="0" fontId="102" fillId="2" borderId="8" xfId="0" applyNumberFormat="1" applyFont="1" applyFill="1" applyBorder="1" applyAlignment="1" applyProtection="1">
      <alignment horizontal="center" vertical="center"/>
    </xf>
    <xf numFmtId="0" fontId="102" fillId="2" borderId="9" xfId="0" applyNumberFormat="1" applyFont="1" applyFill="1" applyBorder="1" applyAlignment="1" applyProtection="1">
      <alignment horizontal="center" vertical="center"/>
    </xf>
    <xf numFmtId="0" fontId="102" fillId="4" borderId="13" xfId="0" applyNumberFormat="1" applyFont="1" applyFill="1" applyBorder="1" applyAlignment="1" applyProtection="1">
      <alignment horizontal="right" vertical="center" indent="1"/>
    </xf>
    <xf numFmtId="0" fontId="102" fillId="2" borderId="13" xfId="0" applyNumberFormat="1" applyFont="1" applyFill="1" applyBorder="1" applyAlignment="1" applyProtection="1">
      <alignment horizontal="right" vertical="center" indent="1"/>
    </xf>
    <xf numFmtId="172" fontId="14" fillId="4" borderId="5" xfId="0" applyNumberFormat="1" applyFont="1" applyFill="1" applyBorder="1" applyAlignment="1" applyProtection="1">
      <alignment horizontal="right" vertical="center" wrapText="1" indent="1"/>
    </xf>
    <xf numFmtId="0" fontId="132" fillId="2" borderId="0" xfId="2" applyFont="1" applyFill="1" applyBorder="1" applyAlignment="1">
      <alignment vertical="center" wrapText="1"/>
    </xf>
    <xf numFmtId="0" fontId="102" fillId="3" borderId="0" xfId="0" applyNumberFormat="1" applyFont="1" applyFill="1" applyBorder="1" applyAlignment="1" applyProtection="1">
      <alignment horizontal="left" vertical="center"/>
    </xf>
    <xf numFmtId="3" fontId="14" fillId="4" borderId="25" xfId="0" applyNumberFormat="1" applyFont="1" applyFill="1" applyBorder="1" applyAlignment="1" applyProtection="1">
      <alignment horizontal="right" vertical="center" wrapText="1" indent="1"/>
    </xf>
    <xf numFmtId="172" fontId="14" fillId="4" borderId="31" xfId="0" applyNumberFormat="1" applyFont="1" applyFill="1" applyBorder="1" applyAlignment="1" applyProtection="1">
      <alignment horizontal="right" vertical="center" wrapText="1" indent="1"/>
    </xf>
    <xf numFmtId="172" fontId="14" fillId="4" borderId="25" xfId="0" applyNumberFormat="1" applyFont="1" applyFill="1" applyBorder="1" applyAlignment="1" applyProtection="1">
      <alignment horizontal="right" vertical="center" wrapText="1" indent="1"/>
    </xf>
    <xf numFmtId="172" fontId="14" fillId="4" borderId="43" xfId="0" applyNumberFormat="1" applyFont="1" applyFill="1" applyBorder="1" applyAlignment="1" applyProtection="1">
      <alignment horizontal="right" vertical="center" wrapText="1" indent="1"/>
    </xf>
    <xf numFmtId="172" fontId="14" fillId="4" borderId="30" xfId="0" applyNumberFormat="1" applyFont="1" applyFill="1" applyBorder="1" applyAlignment="1" applyProtection="1">
      <alignment horizontal="right" vertical="center" wrapText="1" indent="1"/>
    </xf>
    <xf numFmtId="0" fontId="207" fillId="2" borderId="0" xfId="2" applyFont="1" applyFill="1" applyBorder="1"/>
    <xf numFmtId="3" fontId="14" fillId="4" borderId="43" xfId="0" applyNumberFormat="1" applyFont="1" applyFill="1" applyBorder="1" applyAlignment="1" applyProtection="1">
      <alignment horizontal="right" vertical="center" wrapText="1" indent="1"/>
    </xf>
    <xf numFmtId="3" fontId="14" fillId="4" borderId="48" xfId="0" applyNumberFormat="1" applyFont="1" applyFill="1" applyBorder="1" applyAlignment="1" applyProtection="1">
      <alignment horizontal="right" vertical="center" wrapText="1" indent="1"/>
    </xf>
    <xf numFmtId="172" fontId="14" fillId="4" borderId="34" xfId="0" applyNumberFormat="1" applyFont="1" applyFill="1" applyBorder="1" applyAlignment="1" applyProtection="1">
      <alignment horizontal="right" vertical="center" wrapText="1" indent="1"/>
    </xf>
    <xf numFmtId="172" fontId="14" fillId="4" borderId="40" xfId="0" applyNumberFormat="1" applyFont="1" applyFill="1" applyBorder="1" applyAlignment="1" applyProtection="1">
      <alignment horizontal="right" vertical="center" wrapText="1" indent="1"/>
    </xf>
    <xf numFmtId="172" fontId="14" fillId="4" borderId="48" xfId="0" applyNumberFormat="1" applyFont="1" applyFill="1" applyBorder="1" applyAlignment="1" applyProtection="1">
      <alignment horizontal="right" vertical="center" wrapText="1" indent="1"/>
    </xf>
    <xf numFmtId="172" fontId="14" fillId="4" borderId="32" xfId="0" applyNumberFormat="1" applyFont="1" applyFill="1" applyBorder="1" applyAlignment="1" applyProtection="1">
      <alignment horizontal="right" vertical="center" wrapText="1" indent="1"/>
    </xf>
    <xf numFmtId="0" fontId="217" fillId="2" borderId="0" xfId="12" applyFont="1" applyFill="1" applyBorder="1"/>
    <xf numFmtId="172" fontId="217" fillId="2" borderId="0" xfId="12" applyNumberFormat="1" applyFont="1" applyFill="1" applyBorder="1" applyAlignment="1">
      <alignment horizontal="right" indent="1"/>
    </xf>
    <xf numFmtId="172" fontId="217" fillId="2" borderId="0" xfId="12" applyNumberFormat="1" applyFont="1" applyFill="1" applyBorder="1" applyAlignment="1">
      <alignment horizontal="right" indent="3"/>
    </xf>
    <xf numFmtId="0" fontId="132" fillId="2" borderId="0" xfId="2" applyNumberFormat="1" applyFont="1" applyFill="1" applyBorder="1" applyAlignment="1" applyProtection="1">
      <alignment vertical="center"/>
    </xf>
    <xf numFmtId="0" fontId="132" fillId="2" borderId="0" xfId="12" applyFont="1" applyFill="1" applyBorder="1"/>
    <xf numFmtId="0" fontId="132" fillId="2" borderId="0" xfId="12" applyFont="1" applyFill="1" applyBorder="1" applyAlignment="1">
      <alignment vertical="center"/>
    </xf>
    <xf numFmtId="3" fontId="209" fillId="2" borderId="0" xfId="12" applyNumberFormat="1" applyFont="1" applyFill="1" applyBorder="1" applyAlignment="1">
      <alignment vertical="center"/>
    </xf>
    <xf numFmtId="0" fontId="122" fillId="2" borderId="0" xfId="12" applyFont="1" applyFill="1" applyAlignment="1">
      <alignment vertical="center"/>
    </xf>
    <xf numFmtId="0" fontId="122" fillId="2" borderId="0" xfId="12" applyFont="1" applyFill="1"/>
    <xf numFmtId="0" fontId="111" fillId="2" borderId="0" xfId="0" applyNumberFormat="1" applyFont="1" applyFill="1" applyBorder="1" applyAlignment="1" applyProtection="1">
      <alignment vertical="center"/>
    </xf>
    <xf numFmtId="0" fontId="213" fillId="2" borderId="0" xfId="0" applyNumberFormat="1" applyFont="1" applyFill="1" applyBorder="1" applyAlignment="1" applyProtection="1">
      <alignment vertical="center"/>
    </xf>
    <xf numFmtId="0" fontId="206" fillId="2" borderId="0" xfId="0" applyNumberFormat="1" applyFont="1" applyFill="1" applyBorder="1" applyAlignment="1" applyProtection="1">
      <alignment vertical="center"/>
    </xf>
    <xf numFmtId="168" fontId="14" fillId="2" borderId="33" xfId="1" applyNumberFormat="1" applyFont="1" applyFill="1" applyBorder="1" applyAlignment="1">
      <alignment vertical="top" wrapText="1"/>
    </xf>
    <xf numFmtId="0" fontId="108" fillId="2" borderId="33" xfId="2" applyFont="1" applyFill="1" applyBorder="1" applyAlignment="1">
      <alignment vertical="center" wrapText="1"/>
    </xf>
    <xf numFmtId="164" fontId="103" fillId="4" borderId="34" xfId="0" applyNumberFormat="1" applyFont="1" applyFill="1" applyBorder="1" applyAlignment="1">
      <alignment horizontal="right" indent="1"/>
    </xf>
    <xf numFmtId="164" fontId="103" fillId="4" borderId="40" xfId="0" applyNumberFormat="1" applyFont="1" applyFill="1" applyBorder="1" applyAlignment="1">
      <alignment horizontal="right" indent="1"/>
    </xf>
    <xf numFmtId="164" fontId="55" fillId="4" borderId="48" xfId="0" applyNumberFormat="1" applyFont="1" applyFill="1" applyBorder="1" applyAlignment="1">
      <alignment horizontal="right" indent="1"/>
    </xf>
    <xf numFmtId="164" fontId="55" fillId="4" borderId="32" xfId="0" applyNumberFormat="1" applyFont="1" applyFill="1" applyBorder="1" applyAlignment="1">
      <alignment horizontal="right" indent="1"/>
    </xf>
    <xf numFmtId="165" fontId="14" fillId="4" borderId="19" xfId="1" applyNumberFormat="1" applyFont="1" applyFill="1" applyBorder="1" applyAlignment="1">
      <alignment horizontal="right" vertical="center" indent="1"/>
    </xf>
    <xf numFmtId="167" fontId="55" fillId="4" borderId="0" xfId="11" applyNumberFormat="1" applyFont="1" applyFill="1" applyBorder="1" applyAlignment="1" applyProtection="1">
      <alignment horizontal="right" vertical="center" wrapText="1" indent="1"/>
    </xf>
    <xf numFmtId="0" fontId="15" fillId="4" borderId="19" xfId="2" applyNumberFormat="1" applyFont="1" applyFill="1" applyBorder="1" applyAlignment="1" applyProtection="1">
      <alignment horizontal="left" indent="2"/>
    </xf>
    <xf numFmtId="165" fontId="15" fillId="4" borderId="19" xfId="1" applyNumberFormat="1" applyFont="1" applyFill="1" applyBorder="1" applyAlignment="1">
      <alignment horizontal="right" vertical="center" indent="1"/>
    </xf>
    <xf numFmtId="167" fontId="32" fillId="4" borderId="0" xfId="11" applyNumberFormat="1" applyFont="1" applyFill="1" applyBorder="1" applyAlignment="1" applyProtection="1">
      <alignment horizontal="right" vertical="center" wrapText="1" indent="1"/>
    </xf>
    <xf numFmtId="165" fontId="14" fillId="4" borderId="16" xfId="1" applyNumberFormat="1" applyFont="1" applyFill="1" applyBorder="1" applyAlignment="1">
      <alignment horizontal="right" vertical="center" indent="1"/>
    </xf>
    <xf numFmtId="165" fontId="14" fillId="4" borderId="18" xfId="1" applyNumberFormat="1" applyFont="1" applyFill="1" applyBorder="1" applyAlignment="1">
      <alignment horizontal="right" vertical="center" indent="1"/>
    </xf>
    <xf numFmtId="167" fontId="55" fillId="4" borderId="16" xfId="11" applyNumberFormat="1" applyFont="1" applyFill="1" applyBorder="1" applyAlignment="1" applyProtection="1">
      <alignment horizontal="right" vertical="center" wrapText="1" indent="1"/>
    </xf>
    <xf numFmtId="0" fontId="14" fillId="2" borderId="19" xfId="2" applyNumberFormat="1" applyFont="1" applyFill="1" applyBorder="1" applyAlignment="1" applyProtection="1"/>
    <xf numFmtId="0" fontId="103" fillId="2" borderId="18" xfId="2" applyNumberFormat="1" applyFont="1" applyFill="1" applyBorder="1" applyAlignment="1" applyProtection="1"/>
    <xf numFmtId="165" fontId="14" fillId="2" borderId="16" xfId="1" applyNumberFormat="1" applyFont="1" applyFill="1" applyBorder="1" applyAlignment="1">
      <alignment horizontal="center" vertical="center"/>
    </xf>
    <xf numFmtId="165" fontId="14" fillId="2" borderId="27" xfId="1" applyNumberFormat="1" applyFont="1" applyFill="1" applyBorder="1" applyAlignment="1">
      <alignment horizontal="center" vertical="center"/>
    </xf>
    <xf numFmtId="0" fontId="87" fillId="2" borderId="0" xfId="2" applyNumberFormat="1" applyFont="1" applyFill="1" applyBorder="1" applyAlignment="1" applyProtection="1"/>
    <xf numFmtId="0" fontId="14" fillId="4" borderId="19" xfId="2" applyNumberFormat="1" applyFont="1" applyFill="1" applyBorder="1" applyAlignment="1" applyProtection="1">
      <alignment horizontal="left" vertical="center" wrapText="1" indent="1"/>
    </xf>
    <xf numFmtId="0" fontId="14" fillId="4" borderId="18" xfId="2" applyNumberFormat="1" applyFont="1" applyFill="1" applyBorder="1" applyAlignment="1" applyProtection="1">
      <alignment horizontal="left" wrapText="1" indent="1"/>
    </xf>
    <xf numFmtId="0" fontId="151" fillId="2" borderId="0" xfId="12" applyFont="1" applyFill="1" applyBorder="1" applyAlignment="1">
      <alignment horizontal="left" vertical="top" wrapText="1"/>
    </xf>
    <xf numFmtId="0" fontId="19" fillId="2" borderId="0" xfId="2" applyFont="1" applyFill="1" applyBorder="1" applyAlignment="1">
      <alignment horizontal="left" wrapText="1"/>
    </xf>
    <xf numFmtId="0" fontId="92" fillId="2" borderId="0" xfId="12" applyFont="1" applyFill="1" applyBorder="1" applyAlignment="1">
      <alignment horizontal="center" wrapText="1"/>
    </xf>
    <xf numFmtId="0" fontId="60" fillId="2" borderId="0" xfId="12" applyFont="1" applyFill="1" applyAlignment="1">
      <alignment vertical="center"/>
    </xf>
    <xf numFmtId="0" fontId="4" fillId="2" borderId="0" xfId="12" applyFill="1" applyAlignment="1">
      <alignment vertical="center"/>
    </xf>
    <xf numFmtId="0" fontId="4" fillId="0" borderId="0" xfId="12" applyAlignment="1">
      <alignment vertical="center"/>
    </xf>
    <xf numFmtId="0" fontId="132" fillId="2" borderId="0" xfId="12" applyFont="1" applyFill="1" applyBorder="1" applyAlignment="1">
      <alignment horizontal="left" vertical="top"/>
    </xf>
    <xf numFmtId="164" fontId="152" fillId="2" borderId="0" xfId="0" applyNumberFormat="1" applyFont="1" applyFill="1" applyBorder="1"/>
    <xf numFmtId="3" fontId="53" fillId="2" borderId="0" xfId="0" applyNumberFormat="1" applyFont="1" applyFill="1" applyBorder="1" applyAlignment="1">
      <alignment vertical="top" wrapText="1"/>
    </xf>
    <xf numFmtId="170" fontId="32" fillId="2" borderId="0" xfId="0" applyNumberFormat="1" applyFont="1" applyFill="1" applyBorder="1"/>
    <xf numFmtId="0" fontId="152" fillId="2" borderId="0" xfId="12" applyFont="1" applyFill="1" applyBorder="1" applyAlignment="1">
      <alignment horizontal="left" vertical="top" wrapText="1"/>
    </xf>
    <xf numFmtId="0" fontId="152" fillId="2" borderId="0" xfId="12" applyFont="1" applyFill="1"/>
    <xf numFmtId="164" fontId="152" fillId="2" borderId="0" xfId="12" applyNumberFormat="1" applyFont="1" applyFill="1" applyBorder="1"/>
    <xf numFmtId="0" fontId="61" fillId="2" borderId="0" xfId="12" applyFont="1" applyFill="1"/>
    <xf numFmtId="0" fontId="22" fillId="2" borderId="0" xfId="12" applyFont="1" applyFill="1"/>
    <xf numFmtId="0" fontId="22" fillId="0" borderId="0" xfId="12" applyFont="1"/>
    <xf numFmtId="0" fontId="92" fillId="2" borderId="25" xfId="12" applyFont="1" applyFill="1" applyBorder="1" applyAlignment="1">
      <alignment horizontal="center" wrapText="1"/>
    </xf>
    <xf numFmtId="0" fontId="92" fillId="2" borderId="25" xfId="12" applyFont="1" applyFill="1" applyBorder="1" applyAlignment="1">
      <alignment horizontal="center" vertical="center" wrapText="1"/>
    </xf>
    <xf numFmtId="0" fontId="54" fillId="2" borderId="40" xfId="12" applyFont="1" applyFill="1" applyBorder="1" applyAlignment="1">
      <alignment horizontal="left" vertical="top" wrapText="1"/>
    </xf>
    <xf numFmtId="0" fontId="218" fillId="2" borderId="26" xfId="12" applyFont="1" applyFill="1" applyBorder="1" applyAlignment="1">
      <alignment horizontal="left" vertical="top" wrapText="1" indent="2"/>
    </xf>
    <xf numFmtId="0" fontId="92" fillId="2" borderId="30" xfId="12" applyFont="1" applyFill="1" applyBorder="1" applyAlignment="1">
      <alignment horizontal="center" vertical="center" wrapText="1"/>
    </xf>
    <xf numFmtId="0" fontId="33" fillId="2" borderId="25" xfId="12" applyNumberFormat="1" applyFont="1" applyFill="1" applyBorder="1" applyAlignment="1" applyProtection="1">
      <alignment horizontal="left" wrapText="1"/>
    </xf>
    <xf numFmtId="0" fontId="154" fillId="2" borderId="25" xfId="12" applyFont="1" applyFill="1" applyBorder="1" applyAlignment="1"/>
    <xf numFmtId="164" fontId="103" fillId="2" borderId="32" xfId="12" applyNumberFormat="1" applyFont="1" applyFill="1" applyBorder="1" applyAlignment="1">
      <alignment horizontal="right" indent="2"/>
    </xf>
    <xf numFmtId="164" fontId="103" fillId="2" borderId="40" xfId="12" applyNumberFormat="1" applyFont="1" applyFill="1" applyBorder="1" applyAlignment="1">
      <alignment horizontal="right" indent="2"/>
    </xf>
    <xf numFmtId="3" fontId="54" fillId="2" borderId="48" xfId="0" applyNumberFormat="1" applyFont="1" applyFill="1" applyBorder="1" applyAlignment="1">
      <alignment horizontal="right" vertical="top" wrapText="1" indent="2"/>
    </xf>
    <xf numFmtId="170" fontId="103" fillId="2" borderId="32" xfId="0" applyNumberFormat="1" applyFont="1" applyFill="1" applyBorder="1" applyAlignment="1">
      <alignment horizontal="right" indent="2"/>
    </xf>
    <xf numFmtId="164" fontId="152" fillId="2" borderId="0" xfId="0" applyNumberFormat="1" applyFont="1" applyFill="1" applyBorder="1" applyAlignment="1">
      <alignment horizontal="right" indent="2"/>
    </xf>
    <xf numFmtId="164" fontId="152" fillId="2" borderId="26" xfId="12" applyNumberFormat="1" applyFont="1" applyFill="1" applyBorder="1" applyAlignment="1">
      <alignment horizontal="right" indent="2"/>
    </xf>
    <xf numFmtId="3" fontId="53" fillId="2" borderId="44" xfId="0" applyNumberFormat="1" applyFont="1" applyFill="1" applyBorder="1" applyAlignment="1">
      <alignment horizontal="right" vertical="top" wrapText="1" indent="2"/>
    </xf>
    <xf numFmtId="170" fontId="32" fillId="2" borderId="0" xfId="0" applyNumberFormat="1" applyFont="1" applyFill="1" applyBorder="1" applyAlignment="1">
      <alignment horizontal="right" indent="2"/>
    </xf>
    <xf numFmtId="164" fontId="152" fillId="2" borderId="25" xfId="0" applyNumberFormat="1" applyFont="1" applyFill="1" applyBorder="1" applyAlignment="1">
      <alignment horizontal="right" indent="2"/>
    </xf>
    <xf numFmtId="164" fontId="152" fillId="2" borderId="30" xfId="12" applyNumberFormat="1" applyFont="1" applyFill="1" applyBorder="1" applyAlignment="1">
      <alignment horizontal="right" indent="2"/>
    </xf>
    <xf numFmtId="3" fontId="53" fillId="2" borderId="43" xfId="0" applyNumberFormat="1" applyFont="1" applyFill="1" applyBorder="1" applyAlignment="1">
      <alignment horizontal="right" vertical="top" wrapText="1" indent="2"/>
    </xf>
    <xf numFmtId="170" fontId="32" fillId="2" borderId="25" xfId="0" applyNumberFormat="1" applyFont="1" applyFill="1" applyBorder="1" applyAlignment="1">
      <alignment horizontal="right" indent="2"/>
    </xf>
    <xf numFmtId="164" fontId="152" fillId="2" borderId="0" xfId="0" applyNumberFormat="1" applyFont="1" applyFill="1" applyBorder="1" applyAlignment="1">
      <alignment horizontal="right" vertical="center" indent="2"/>
    </xf>
    <xf numFmtId="164" fontId="152" fillId="2" borderId="26" xfId="12" applyNumberFormat="1" applyFont="1" applyFill="1" applyBorder="1" applyAlignment="1">
      <alignment horizontal="right" vertical="center" indent="2"/>
    </xf>
    <xf numFmtId="3" fontId="53" fillId="2" borderId="44" xfId="0" applyNumberFormat="1" applyFont="1" applyFill="1" applyBorder="1" applyAlignment="1">
      <alignment horizontal="right" vertical="center" wrapText="1" indent="2"/>
    </xf>
    <xf numFmtId="170" fontId="32" fillId="2" borderId="0" xfId="0" applyNumberFormat="1" applyFont="1" applyFill="1" applyBorder="1" applyAlignment="1">
      <alignment horizontal="right" vertical="center" indent="2"/>
    </xf>
    <xf numFmtId="0" fontId="207" fillId="2" borderId="0" xfId="2" applyNumberFormat="1" applyFont="1" applyFill="1" applyBorder="1" applyAlignment="1" applyProtection="1"/>
    <xf numFmtId="0" fontId="122" fillId="2" borderId="0" xfId="12" applyFont="1" applyFill="1" applyBorder="1"/>
    <xf numFmtId="0" fontId="92" fillId="2" borderId="31" xfId="12" applyFont="1" applyFill="1" applyBorder="1" applyAlignment="1">
      <alignment horizontal="center" wrapText="1"/>
    </xf>
    <xf numFmtId="0" fontId="92" fillId="2" borderId="31" xfId="12" applyFont="1" applyFill="1" applyBorder="1" applyAlignment="1">
      <alignment horizontal="center" vertical="center" wrapText="1"/>
    </xf>
    <xf numFmtId="167" fontId="15" fillId="4" borderId="0" xfId="1" applyNumberFormat="1" applyFont="1" applyFill="1" applyBorder="1" applyAlignment="1">
      <alignment horizontal="left" vertical="center"/>
    </xf>
    <xf numFmtId="167" fontId="15" fillId="2" borderId="0" xfId="11" applyNumberFormat="1" applyFont="1" applyFill="1" applyBorder="1" applyAlignment="1" applyProtection="1">
      <alignment horizontal="right" wrapText="1"/>
    </xf>
    <xf numFmtId="167" fontId="102" fillId="3" borderId="0" xfId="0" applyNumberFormat="1" applyFont="1" applyFill="1" applyBorder="1" applyAlignment="1" applyProtection="1">
      <alignment horizontal="left"/>
    </xf>
    <xf numFmtId="167" fontId="14" fillId="4" borderId="0" xfId="11" applyNumberFormat="1" applyFont="1" applyFill="1" applyBorder="1" applyAlignment="1" applyProtection="1">
      <alignment horizontal="right" wrapText="1"/>
    </xf>
    <xf numFmtId="167" fontId="102" fillId="4" borderId="0" xfId="0" applyNumberFormat="1" applyFont="1" applyFill="1" applyBorder="1" applyAlignment="1" applyProtection="1">
      <alignment horizontal="left"/>
    </xf>
    <xf numFmtId="167" fontId="14" fillId="2" borderId="0" xfId="11" applyNumberFormat="1" applyFont="1" applyFill="1" applyBorder="1" applyAlignment="1" applyProtection="1">
      <alignment horizontal="right" vertical="center" wrapText="1"/>
    </xf>
    <xf numFmtId="167" fontId="74" fillId="4" borderId="0" xfId="0" applyNumberFormat="1" applyFont="1" applyFill="1" applyBorder="1" applyAlignment="1" applyProtection="1"/>
    <xf numFmtId="167" fontId="208" fillId="2" borderId="0" xfId="0" applyNumberFormat="1" applyFont="1" applyFill="1" applyBorder="1" applyAlignment="1" applyProtection="1"/>
    <xf numFmtId="167" fontId="14" fillId="2" borderId="23" xfId="11" applyNumberFormat="1" applyFont="1" applyFill="1" applyBorder="1" applyAlignment="1" applyProtection="1">
      <alignment horizontal="right" wrapText="1"/>
    </xf>
    <xf numFmtId="167" fontId="14" fillId="4" borderId="17" xfId="11" applyNumberFormat="1" applyFont="1" applyFill="1" applyBorder="1" applyAlignment="1" applyProtection="1">
      <alignment horizontal="right" vertical="center" wrapText="1"/>
    </xf>
    <xf numFmtId="167" fontId="15" fillId="4" borderId="17" xfId="11" applyNumberFormat="1" applyFont="1" applyFill="1" applyBorder="1" applyAlignment="1" applyProtection="1">
      <alignment horizontal="right" vertical="center" wrapText="1"/>
    </xf>
    <xf numFmtId="167" fontId="32" fillId="2" borderId="0" xfId="11" applyNumberFormat="1" applyFont="1" applyFill="1" applyBorder="1" applyAlignment="1" applyProtection="1">
      <alignment horizontal="right" indent="1"/>
    </xf>
    <xf numFmtId="167" fontId="32" fillId="2" borderId="26" xfId="11" applyNumberFormat="1" applyFont="1" applyFill="1" applyBorder="1" applyAlignment="1" applyProtection="1">
      <alignment horizontal="right" indent="1"/>
    </xf>
    <xf numFmtId="167" fontId="32" fillId="4" borderId="0" xfId="11" applyNumberFormat="1" applyFont="1" applyFill="1" applyBorder="1" applyAlignment="1" applyProtection="1">
      <alignment horizontal="right" indent="1"/>
    </xf>
    <xf numFmtId="167" fontId="32" fillId="4" borderId="26" xfId="11" applyNumberFormat="1" applyFont="1" applyFill="1" applyBorder="1" applyAlignment="1" applyProtection="1">
      <alignment horizontal="right" indent="1"/>
    </xf>
    <xf numFmtId="167" fontId="55" fillId="4" borderId="25" xfId="11" applyNumberFormat="1" applyFont="1" applyFill="1" applyBorder="1" applyAlignment="1" applyProtection="1">
      <alignment horizontal="right" indent="1"/>
    </xf>
    <xf numFmtId="167" fontId="55" fillId="4" borderId="30" xfId="11" applyNumberFormat="1" applyFont="1" applyFill="1" applyBorder="1" applyAlignment="1" applyProtection="1">
      <alignment horizontal="right" indent="1"/>
    </xf>
    <xf numFmtId="167" fontId="55" fillId="2" borderId="25" xfId="11" applyNumberFormat="1" applyFont="1" applyFill="1" applyBorder="1" applyAlignment="1" applyProtection="1">
      <alignment horizontal="right" indent="1"/>
    </xf>
    <xf numFmtId="167" fontId="55" fillId="2" borderId="30" xfId="11" applyNumberFormat="1" applyFont="1" applyFill="1" applyBorder="1" applyAlignment="1" applyProtection="1">
      <alignment horizontal="right" indent="1"/>
    </xf>
    <xf numFmtId="167" fontId="14" fillId="4" borderId="0" xfId="11" applyNumberFormat="1" applyFont="1" applyFill="1" applyBorder="1" applyAlignment="1">
      <alignment horizontal="right" vertical="center" wrapText="1" indent="1"/>
    </xf>
    <xf numFmtId="167" fontId="14" fillId="4" borderId="0" xfId="11" applyNumberFormat="1" applyFont="1" applyFill="1" applyBorder="1" applyAlignment="1">
      <alignment horizontal="right" vertical="center" wrapText="1"/>
    </xf>
    <xf numFmtId="167" fontId="15" fillId="2" borderId="0" xfId="11" applyNumberFormat="1" applyFont="1" applyFill="1" applyBorder="1" applyAlignment="1">
      <alignment horizontal="right" wrapText="1" indent="1"/>
    </xf>
    <xf numFmtId="167" fontId="15" fillId="2" borderId="0" xfId="11" applyNumberFormat="1" applyFont="1" applyFill="1" applyBorder="1" applyAlignment="1">
      <alignment horizontal="right" wrapText="1"/>
    </xf>
    <xf numFmtId="167" fontId="15" fillId="4" borderId="0" xfId="11" applyNumberFormat="1" applyFont="1" applyFill="1" applyBorder="1" applyAlignment="1">
      <alignment horizontal="right" wrapText="1" indent="1"/>
    </xf>
    <xf numFmtId="167" fontId="15" fillId="4" borderId="0" xfId="11" applyNumberFormat="1" applyFont="1" applyFill="1" applyBorder="1" applyAlignment="1">
      <alignment horizontal="right" wrapText="1"/>
    </xf>
    <xf numFmtId="167" fontId="15" fillId="2" borderId="0" xfId="11" applyNumberFormat="1" applyFont="1" applyFill="1" applyBorder="1" applyAlignment="1">
      <alignment horizontal="right" vertical="center" wrapText="1" indent="1"/>
    </xf>
    <xf numFmtId="167" fontId="15" fillId="2" borderId="0" xfId="11" applyNumberFormat="1" applyFont="1" applyFill="1" applyBorder="1" applyAlignment="1">
      <alignment horizontal="right" vertical="center" wrapText="1"/>
    </xf>
    <xf numFmtId="167" fontId="15" fillId="4" borderId="0" xfId="11" applyNumberFormat="1" applyFont="1" applyFill="1" applyBorder="1" applyAlignment="1">
      <alignment horizontal="right" vertical="center" wrapText="1" indent="1"/>
    </xf>
    <xf numFmtId="167" fontId="15" fillId="4" borderId="0" xfId="11" applyNumberFormat="1" applyFont="1" applyFill="1" applyBorder="1" applyAlignment="1">
      <alignment horizontal="right" vertical="center" wrapText="1"/>
    </xf>
    <xf numFmtId="167" fontId="14" fillId="4" borderId="25" xfId="11" applyNumberFormat="1" applyFont="1" applyFill="1" applyBorder="1" applyAlignment="1">
      <alignment horizontal="right" vertical="center" wrapText="1" indent="1"/>
    </xf>
    <xf numFmtId="167" fontId="14" fillId="4" borderId="25" xfId="11" applyNumberFormat="1" applyFont="1" applyFill="1" applyBorder="1" applyAlignment="1">
      <alignment horizontal="right" vertical="center" wrapText="1"/>
    </xf>
    <xf numFmtId="167" fontId="14" fillId="2" borderId="32" xfId="11" applyNumberFormat="1" applyFont="1" applyFill="1" applyBorder="1" applyAlignment="1">
      <alignment horizontal="right" vertical="center" wrapText="1" indent="1"/>
    </xf>
    <xf numFmtId="167" fontId="14" fillId="2" borderId="32" xfId="11" applyNumberFormat="1" applyFont="1" applyFill="1" applyBorder="1" applyAlignment="1">
      <alignment horizontal="right" vertical="center" wrapText="1"/>
    </xf>
    <xf numFmtId="167" fontId="14" fillId="4" borderId="26" xfId="1" applyNumberFormat="1" applyFont="1" applyFill="1" applyBorder="1" applyAlignment="1">
      <alignment horizontal="right" vertical="center" indent="2"/>
    </xf>
    <xf numFmtId="167" fontId="15" fillId="2" borderId="25" xfId="11" applyNumberFormat="1" applyFont="1" applyFill="1" applyBorder="1" applyAlignment="1">
      <alignment horizontal="right" vertical="center" wrapText="1" indent="1"/>
    </xf>
    <xf numFmtId="167" fontId="15" fillId="2" borderId="25" xfId="11" applyNumberFormat="1" applyFont="1" applyFill="1" applyBorder="1" applyAlignment="1">
      <alignment horizontal="right" vertical="center" wrapText="1"/>
    </xf>
    <xf numFmtId="167" fontId="14" fillId="4" borderId="0" xfId="11" applyNumberFormat="1" applyFont="1" applyFill="1" applyBorder="1" applyAlignment="1">
      <alignment horizontal="center" vertical="center" wrapText="1"/>
    </xf>
    <xf numFmtId="167" fontId="15" fillId="2" borderId="0" xfId="11" applyNumberFormat="1" applyFont="1" applyFill="1" applyBorder="1" applyAlignment="1">
      <alignment horizontal="center" wrapText="1"/>
    </xf>
    <xf numFmtId="167" fontId="15" fillId="4" borderId="0" xfId="11" applyNumberFormat="1" applyFont="1" applyFill="1" applyBorder="1" applyAlignment="1">
      <alignment horizontal="center" wrapText="1"/>
    </xf>
    <xf numFmtId="167" fontId="15" fillId="2" borderId="0" xfId="11" applyNumberFormat="1" applyFont="1" applyFill="1" applyBorder="1" applyAlignment="1">
      <alignment horizontal="center" vertical="center" wrapText="1"/>
    </xf>
    <xf numFmtId="167" fontId="15" fillId="4" borderId="0" xfId="11" applyNumberFormat="1" applyFont="1" applyFill="1" applyBorder="1" applyAlignment="1">
      <alignment horizontal="center" vertical="center" wrapText="1"/>
    </xf>
    <xf numFmtId="167" fontId="14" fillId="4" borderId="25" xfId="11" applyNumberFormat="1" applyFont="1" applyFill="1" applyBorder="1" applyAlignment="1">
      <alignment horizontal="center" vertical="center" wrapText="1"/>
    </xf>
    <xf numFmtId="167" fontId="14" fillId="2" borderId="32" xfId="11" applyNumberFormat="1" applyFont="1" applyFill="1" applyBorder="1" applyAlignment="1">
      <alignment horizontal="center" vertical="center" wrapText="1"/>
    </xf>
    <xf numFmtId="167" fontId="15" fillId="2" borderId="31" xfId="11" applyNumberFormat="1" applyFont="1" applyFill="1" applyBorder="1" applyAlignment="1">
      <alignment horizontal="center" vertical="center" wrapText="1"/>
    </xf>
    <xf numFmtId="0" fontId="12" fillId="2" borderId="25" xfId="2" applyFont="1" applyFill="1" applyBorder="1" applyAlignment="1">
      <alignment horizontal="left" vertical="center" wrapText="1"/>
    </xf>
    <xf numFmtId="0" fontId="207" fillId="2" borderId="16" xfId="2" applyNumberFormat="1" applyFont="1" applyFill="1" applyBorder="1" applyAlignment="1" applyProtection="1"/>
    <xf numFmtId="0" fontId="33" fillId="2" borderId="25" xfId="2" applyFont="1" applyFill="1" applyBorder="1" applyAlignment="1">
      <alignment horizontal="left" vertical="center" wrapText="1"/>
    </xf>
    <xf numFmtId="168" fontId="92" fillId="2" borderId="0" xfId="1" applyNumberFormat="1" applyFont="1" applyFill="1" applyBorder="1" applyAlignment="1" applyProtection="1">
      <alignment vertical="center" wrapText="1"/>
    </xf>
    <xf numFmtId="170" fontId="15" fillId="2" borderId="103" xfId="2" applyNumberFormat="1" applyFont="1" applyFill="1" applyBorder="1" applyAlignment="1">
      <alignment horizontal="right" vertical="center" wrapText="1" indent="1"/>
    </xf>
    <xf numFmtId="170" fontId="15" fillId="4" borderId="24" xfId="2" applyNumberFormat="1" applyFont="1" applyFill="1" applyBorder="1" applyAlignment="1">
      <alignment horizontal="right" vertical="center" wrapText="1" indent="1"/>
    </xf>
    <xf numFmtId="170" fontId="15" fillId="2" borderId="24" xfId="2" applyNumberFormat="1" applyFont="1" applyFill="1" applyBorder="1" applyAlignment="1">
      <alignment horizontal="right" vertical="center" wrapText="1" indent="1"/>
    </xf>
    <xf numFmtId="170" fontId="15" fillId="2" borderId="39" xfId="2" applyNumberFormat="1" applyFont="1" applyFill="1" applyBorder="1" applyAlignment="1">
      <alignment horizontal="right" vertical="center" wrapText="1" indent="1"/>
    </xf>
    <xf numFmtId="170" fontId="14" fillId="4" borderId="39" xfId="2" applyNumberFormat="1" applyFont="1" applyFill="1" applyBorder="1" applyAlignment="1">
      <alignment horizontal="right" vertical="center" wrapText="1" indent="1"/>
    </xf>
    <xf numFmtId="167" fontId="15" fillId="2" borderId="26" xfId="11" applyNumberFormat="1" applyFont="1" applyFill="1" applyBorder="1" applyAlignment="1">
      <alignment horizontal="right" vertical="center" wrapText="1" indent="1"/>
    </xf>
    <xf numFmtId="167" fontId="15" fillId="4" borderId="26" xfId="11" applyNumberFormat="1" applyFont="1" applyFill="1" applyBorder="1" applyAlignment="1">
      <alignment horizontal="right" vertical="center" wrapText="1" indent="1"/>
    </xf>
    <xf numFmtId="167" fontId="15" fillId="2" borderId="30" xfId="11" applyNumberFormat="1" applyFont="1" applyFill="1" applyBorder="1" applyAlignment="1">
      <alignment horizontal="right" vertical="center" wrapText="1" indent="1"/>
    </xf>
    <xf numFmtId="167" fontId="14" fillId="4" borderId="32" xfId="11" applyNumberFormat="1" applyFont="1" applyFill="1" applyBorder="1" applyAlignment="1">
      <alignment horizontal="right" vertical="center" wrapText="1" indent="1"/>
    </xf>
    <xf numFmtId="167" fontId="14" fillId="4" borderId="40" xfId="11" applyNumberFormat="1" applyFont="1" applyFill="1" applyBorder="1" applyAlignment="1">
      <alignment horizontal="right" vertical="center" wrapText="1" indent="1"/>
    </xf>
    <xf numFmtId="168" fontId="32" fillId="4" borderId="0" xfId="1" applyNumberFormat="1" applyFont="1" applyFill="1" applyBorder="1" applyAlignment="1" applyProtection="1">
      <alignment horizontal="right" vertical="center" wrapText="1" indent="1"/>
    </xf>
    <xf numFmtId="165" fontId="32" fillId="4" borderId="26" xfId="1" applyNumberFormat="1" applyFont="1" applyFill="1" applyBorder="1" applyAlignment="1" applyProtection="1">
      <alignment horizontal="right" vertical="center" wrapText="1" indent="1"/>
    </xf>
    <xf numFmtId="165" fontId="32" fillId="4" borderId="0" xfId="1" applyNumberFormat="1" applyFont="1" applyFill="1" applyBorder="1" applyAlignment="1" applyProtection="1">
      <alignment horizontal="right" vertical="center" wrapText="1" indent="1"/>
    </xf>
    <xf numFmtId="165" fontId="15" fillId="4" borderId="0" xfId="1" applyNumberFormat="1" applyFont="1" applyFill="1" applyBorder="1" applyAlignment="1" applyProtection="1">
      <alignment horizontal="right" vertical="center" wrapText="1" indent="1"/>
    </xf>
    <xf numFmtId="168" fontId="32" fillId="2" borderId="0" xfId="1" applyNumberFormat="1" applyFont="1" applyFill="1" applyBorder="1" applyAlignment="1" applyProtection="1">
      <alignment horizontal="right" vertical="center" wrapText="1" indent="1"/>
    </xf>
    <xf numFmtId="165" fontId="32" fillId="2" borderId="26" xfId="1" applyNumberFormat="1" applyFont="1" applyFill="1" applyBorder="1" applyAlignment="1" applyProtection="1">
      <alignment horizontal="right" vertical="center" wrapText="1" indent="1"/>
    </xf>
    <xf numFmtId="165" fontId="32" fillId="2" borderId="0" xfId="1" applyNumberFormat="1" applyFont="1" applyFill="1" applyBorder="1" applyAlignment="1" applyProtection="1">
      <alignment horizontal="right" vertical="center" wrapText="1" indent="1"/>
    </xf>
    <xf numFmtId="165" fontId="15" fillId="2" borderId="0" xfId="1" applyNumberFormat="1" applyFont="1" applyFill="1" applyBorder="1" applyAlignment="1" applyProtection="1">
      <alignment horizontal="right" vertical="center" wrapText="1" indent="1"/>
    </xf>
    <xf numFmtId="168" fontId="32" fillId="2" borderId="25" xfId="1" applyNumberFormat="1" applyFont="1" applyFill="1" applyBorder="1" applyAlignment="1" applyProtection="1">
      <alignment horizontal="right" vertical="center" wrapText="1" indent="1"/>
    </xf>
    <xf numFmtId="165" fontId="32" fillId="2" borderId="30" xfId="1" applyNumberFormat="1" applyFont="1" applyFill="1" applyBorder="1" applyAlignment="1" applyProtection="1">
      <alignment horizontal="right" vertical="center" wrapText="1" indent="1"/>
    </xf>
    <xf numFmtId="165" fontId="32" fillId="2" borderId="25" xfId="1" applyNumberFormat="1" applyFont="1" applyFill="1" applyBorder="1" applyAlignment="1" applyProtection="1">
      <alignment horizontal="right" vertical="center" wrapText="1" indent="1"/>
    </xf>
    <xf numFmtId="165" fontId="15" fillId="2" borderId="25" xfId="1" applyNumberFormat="1" applyFont="1" applyFill="1" applyBorder="1" applyAlignment="1" applyProtection="1">
      <alignment horizontal="right" vertical="center" wrapText="1" indent="1"/>
    </xf>
    <xf numFmtId="168" fontId="55" fillId="4" borderId="25" xfId="1" applyNumberFormat="1" applyFont="1" applyFill="1" applyBorder="1" applyAlignment="1" applyProtection="1">
      <alignment horizontal="right" vertical="center" wrapText="1" indent="1"/>
    </xf>
    <xf numFmtId="165" fontId="55" fillId="4" borderId="30" xfId="1" applyNumberFormat="1" applyFont="1" applyFill="1" applyBorder="1" applyAlignment="1" applyProtection="1">
      <alignment horizontal="right" vertical="center" wrapText="1" indent="1"/>
    </xf>
    <xf numFmtId="165" fontId="55" fillId="4" borderId="25" xfId="1" applyNumberFormat="1" applyFont="1" applyFill="1" applyBorder="1" applyAlignment="1" applyProtection="1">
      <alignment horizontal="right" vertical="center" wrapText="1" indent="1"/>
    </xf>
    <xf numFmtId="165" fontId="55" fillId="4" borderId="40" xfId="1" applyNumberFormat="1" applyFont="1" applyFill="1" applyBorder="1" applyAlignment="1" applyProtection="1">
      <alignment horizontal="right" vertical="center" wrapText="1" indent="1"/>
    </xf>
    <xf numFmtId="165" fontId="14" fillId="4" borderId="25" xfId="1" applyNumberFormat="1" applyFont="1" applyFill="1" applyBorder="1" applyAlignment="1" applyProtection="1">
      <alignment horizontal="right" vertical="center" wrapText="1" indent="1"/>
    </xf>
    <xf numFmtId="165" fontId="15" fillId="4" borderId="46" xfId="1" applyNumberFormat="1" applyFont="1" applyFill="1" applyBorder="1" applyAlignment="1" applyProtection="1">
      <alignment horizontal="right" vertical="center" wrapText="1" indent="1"/>
    </xf>
    <xf numFmtId="165" fontId="15" fillId="4" borderId="26" xfId="1" applyNumberFormat="1" applyFont="1" applyFill="1" applyBorder="1" applyAlignment="1" applyProtection="1">
      <alignment horizontal="right" vertical="center" wrapText="1" indent="1"/>
    </xf>
    <xf numFmtId="165" fontId="15" fillId="2" borderId="46" xfId="1" applyNumberFormat="1" applyFont="1" applyFill="1" applyBorder="1" applyAlignment="1" applyProtection="1">
      <alignment horizontal="right" vertical="center" wrapText="1" indent="1"/>
    </xf>
    <xf numFmtId="165" fontId="15" fillId="2" borderId="26" xfId="1" applyNumberFormat="1" applyFont="1" applyFill="1" applyBorder="1" applyAlignment="1" applyProtection="1">
      <alignment horizontal="right" vertical="center" wrapText="1" indent="1"/>
    </xf>
    <xf numFmtId="165" fontId="15" fillId="2" borderId="31" xfId="1" applyNumberFormat="1" applyFont="1" applyFill="1" applyBorder="1" applyAlignment="1" applyProtection="1">
      <alignment horizontal="right" vertical="center" wrapText="1" indent="1"/>
    </xf>
    <xf numFmtId="165" fontId="15" fillId="2" borderId="30" xfId="1" applyNumberFormat="1" applyFont="1" applyFill="1" applyBorder="1" applyAlignment="1" applyProtection="1">
      <alignment horizontal="right" vertical="center" wrapText="1" indent="1"/>
    </xf>
    <xf numFmtId="165" fontId="14" fillId="4" borderId="32" xfId="1" applyNumberFormat="1" applyFont="1" applyFill="1" applyBorder="1" applyAlignment="1" applyProtection="1">
      <alignment horizontal="right" vertical="center" wrapText="1" indent="1"/>
    </xf>
    <xf numFmtId="165" fontId="14" fillId="4" borderId="40" xfId="1" applyNumberFormat="1" applyFont="1" applyFill="1" applyBorder="1" applyAlignment="1" applyProtection="1">
      <alignment horizontal="right" vertical="center" wrapText="1" indent="1"/>
    </xf>
    <xf numFmtId="165" fontId="14" fillId="4" borderId="48" xfId="1" applyNumberFormat="1" applyFont="1" applyFill="1" applyBorder="1" applyAlignment="1" applyProtection="1">
      <alignment horizontal="right" vertical="center" wrapText="1" indent="1"/>
    </xf>
    <xf numFmtId="168" fontId="32" fillId="2" borderId="26" xfId="1" applyNumberFormat="1" applyFont="1" applyFill="1" applyBorder="1" applyAlignment="1" applyProtection="1">
      <alignment horizontal="right" vertical="center" wrapText="1" indent="1"/>
    </xf>
    <xf numFmtId="165" fontId="15" fillId="2" borderId="44" xfId="1" applyNumberFormat="1" applyFont="1" applyFill="1" applyBorder="1" applyAlignment="1" applyProtection="1">
      <alignment horizontal="right" vertical="center" wrapText="1" indent="1"/>
    </xf>
    <xf numFmtId="168" fontId="32" fillId="4" borderId="26" xfId="1" applyNumberFormat="1" applyFont="1" applyFill="1" applyBorder="1" applyAlignment="1" applyProtection="1">
      <alignment horizontal="right" vertical="center" wrapText="1" indent="1"/>
    </xf>
    <xf numFmtId="165" fontId="15" fillId="4" borderId="44" xfId="1" applyNumberFormat="1" applyFont="1" applyFill="1" applyBorder="1" applyAlignment="1" applyProtection="1">
      <alignment horizontal="right" vertical="center" wrapText="1" indent="1"/>
    </xf>
    <xf numFmtId="168" fontId="32" fillId="2" borderId="30" xfId="1" applyNumberFormat="1" applyFont="1" applyFill="1" applyBorder="1" applyAlignment="1" applyProtection="1">
      <alignment horizontal="right" vertical="center" wrapText="1" indent="1"/>
    </xf>
    <xf numFmtId="165" fontId="15" fillId="2" borderId="43" xfId="1" applyNumberFormat="1" applyFont="1" applyFill="1" applyBorder="1" applyAlignment="1" applyProtection="1">
      <alignment horizontal="right" vertical="center" wrapText="1" indent="1"/>
    </xf>
    <xf numFmtId="168" fontId="55" fillId="4" borderId="40" xfId="1" applyNumberFormat="1" applyFont="1" applyFill="1" applyBorder="1" applyAlignment="1" applyProtection="1">
      <alignment horizontal="right" vertical="center" wrapText="1" indent="1"/>
    </xf>
    <xf numFmtId="165" fontId="55" fillId="4" borderId="34" xfId="1" applyNumberFormat="1" applyFont="1" applyFill="1" applyBorder="1" applyAlignment="1" applyProtection="1">
      <alignment horizontal="right" vertical="center" wrapText="1" indent="1"/>
    </xf>
    <xf numFmtId="165" fontId="55" fillId="4" borderId="32" xfId="1" applyNumberFormat="1" applyFont="1" applyFill="1" applyBorder="1" applyAlignment="1" applyProtection="1">
      <alignment horizontal="right" vertical="center" wrapText="1" indent="1"/>
    </xf>
    <xf numFmtId="0" fontId="53" fillId="2" borderId="26" xfId="12" applyFont="1" applyFill="1" applyBorder="1" applyAlignment="1">
      <alignment horizontal="left" vertical="top" wrapText="1" indent="1"/>
    </xf>
    <xf numFmtId="0" fontId="53" fillId="2" borderId="30" xfId="12" applyFont="1" applyFill="1" applyBorder="1" applyAlignment="1">
      <alignment horizontal="left" vertical="top" wrapText="1" indent="1"/>
    </xf>
    <xf numFmtId="0" fontId="152" fillId="2" borderId="26" xfId="12" applyFont="1" applyFill="1" applyBorder="1" applyAlignment="1">
      <alignment horizontal="left" vertical="top" wrapText="1" indent="1"/>
    </xf>
    <xf numFmtId="0" fontId="152" fillId="2" borderId="26" xfId="12" applyFont="1" applyFill="1" applyBorder="1" applyAlignment="1">
      <alignment horizontal="left" vertical="center" indent="1"/>
    </xf>
    <xf numFmtId="0" fontId="53" fillId="4" borderId="26" xfId="12" applyFont="1" applyFill="1" applyBorder="1" applyAlignment="1">
      <alignment horizontal="left" vertical="top" wrapText="1" indent="1"/>
    </xf>
    <xf numFmtId="164" fontId="152" fillId="4" borderId="0" xfId="0" applyNumberFormat="1" applyFont="1" applyFill="1" applyBorder="1" applyAlignment="1">
      <alignment horizontal="right" indent="2"/>
    </xf>
    <xf numFmtId="164" fontId="152" fillId="4" borderId="26" xfId="12" applyNumberFormat="1" applyFont="1" applyFill="1" applyBorder="1" applyAlignment="1">
      <alignment horizontal="right" indent="2"/>
    </xf>
    <xf numFmtId="3" fontId="53" fillId="4" borderId="44" xfId="0" applyNumberFormat="1" applyFont="1" applyFill="1" applyBorder="1" applyAlignment="1">
      <alignment horizontal="right" vertical="top" wrapText="1" indent="2"/>
    </xf>
    <xf numFmtId="170" fontId="32" fillId="4" borderId="0" xfId="0" applyNumberFormat="1" applyFont="1" applyFill="1" applyBorder="1" applyAlignment="1">
      <alignment horizontal="right" indent="2"/>
    </xf>
    <xf numFmtId="0" fontId="218" fillId="4" borderId="26" xfId="12" applyFont="1" applyFill="1" applyBorder="1" applyAlignment="1">
      <alignment horizontal="left" vertical="top" wrapText="1" indent="2"/>
    </xf>
    <xf numFmtId="0" fontId="54" fillId="4" borderId="26" xfId="12" applyFont="1" applyFill="1" applyBorder="1" applyAlignment="1">
      <alignment horizontal="left" vertical="top" wrapText="1" indent="1"/>
    </xf>
    <xf numFmtId="164" fontId="103" fillId="4" borderId="0" xfId="0" applyNumberFormat="1" applyFont="1" applyFill="1" applyBorder="1" applyAlignment="1">
      <alignment horizontal="right" indent="2"/>
    </xf>
    <xf numFmtId="164" fontId="103" fillId="4" borderId="26" xfId="12" applyNumberFormat="1" applyFont="1" applyFill="1" applyBorder="1" applyAlignment="1">
      <alignment horizontal="right" indent="2"/>
    </xf>
    <xf numFmtId="3" fontId="54" fillId="4" borderId="44" xfId="0" applyNumberFormat="1" applyFont="1" applyFill="1" applyBorder="1" applyAlignment="1">
      <alignment horizontal="right" vertical="top" wrapText="1" indent="2"/>
    </xf>
    <xf numFmtId="170" fontId="55" fillId="4" borderId="0" xfId="0" applyNumberFormat="1" applyFont="1" applyFill="1" applyBorder="1" applyAlignment="1">
      <alignment horizontal="right" indent="2"/>
    </xf>
    <xf numFmtId="0" fontId="152" fillId="4" borderId="26" xfId="12" applyFont="1" applyFill="1" applyBorder="1" applyAlignment="1">
      <alignment horizontal="left" vertical="top" wrapText="1" indent="1"/>
    </xf>
    <xf numFmtId="0" fontId="152" fillId="4" borderId="30" xfId="12" applyFont="1" applyFill="1" applyBorder="1" applyAlignment="1">
      <alignment horizontal="left" vertical="top" wrapText="1" indent="1"/>
    </xf>
    <xf numFmtId="164" fontId="152" fillId="4" borderId="25" xfId="0" applyNumberFormat="1" applyFont="1" applyFill="1" applyBorder="1" applyAlignment="1">
      <alignment horizontal="right" indent="2"/>
    </xf>
    <xf numFmtId="164" fontId="152" fillId="4" borderId="30" xfId="12" applyNumberFormat="1" applyFont="1" applyFill="1" applyBorder="1" applyAlignment="1">
      <alignment horizontal="right" indent="2"/>
    </xf>
    <xf numFmtId="3" fontId="53" fillId="4" borderId="43" xfId="0" applyNumberFormat="1" applyFont="1" applyFill="1" applyBorder="1" applyAlignment="1">
      <alignment horizontal="right" vertical="top" wrapText="1" indent="2"/>
    </xf>
    <xf numFmtId="170" fontId="32" fillId="4" borderId="25" xfId="0" applyNumberFormat="1" applyFont="1" applyFill="1" applyBorder="1" applyAlignment="1">
      <alignment horizontal="right" indent="2"/>
    </xf>
    <xf numFmtId="164" fontId="15" fillId="2" borderId="0" xfId="0" applyNumberFormat="1" applyFont="1" applyFill="1" applyBorder="1" applyAlignment="1">
      <alignment horizontal="right" indent="1"/>
    </xf>
    <xf numFmtId="164" fontId="15" fillId="4" borderId="0" xfId="0" applyNumberFormat="1" applyFont="1" applyFill="1" applyBorder="1" applyAlignment="1">
      <alignment horizontal="right" indent="1"/>
    </xf>
    <xf numFmtId="164" fontId="15" fillId="4" borderId="2" xfId="0" applyNumberFormat="1" applyFont="1" applyFill="1" applyBorder="1" applyAlignment="1">
      <alignment horizontal="right" indent="1"/>
    </xf>
    <xf numFmtId="168" fontId="14" fillId="4" borderId="40" xfId="1" applyNumberFormat="1" applyFont="1" applyFill="1" applyBorder="1" applyAlignment="1" applyProtection="1">
      <alignment horizontal="left" vertical="center" wrapText="1"/>
    </xf>
    <xf numFmtId="164" fontId="55" fillId="4" borderId="32" xfId="11" applyNumberFormat="1" applyFont="1" applyFill="1" applyBorder="1" applyAlignment="1" applyProtection="1">
      <alignment horizontal="right" indent="1"/>
    </xf>
    <xf numFmtId="164" fontId="55" fillId="4" borderId="40" xfId="11" applyNumberFormat="1" applyFont="1" applyFill="1" applyBorder="1" applyAlignment="1" applyProtection="1">
      <alignment horizontal="right" indent="1"/>
    </xf>
    <xf numFmtId="167" fontId="55" fillId="4" borderId="32" xfId="11" applyNumberFormat="1" applyFont="1" applyFill="1" applyBorder="1" applyAlignment="1" applyProtection="1">
      <alignment horizontal="right" indent="1"/>
    </xf>
    <xf numFmtId="167" fontId="55" fillId="4" borderId="40" xfId="11" applyNumberFormat="1" applyFont="1" applyFill="1" applyBorder="1" applyAlignment="1" applyProtection="1">
      <alignment horizontal="right" indent="1"/>
    </xf>
    <xf numFmtId="167" fontId="14" fillId="4" borderId="32" xfId="1" applyNumberFormat="1" applyFont="1" applyFill="1" applyBorder="1" applyAlignment="1" applyProtection="1">
      <alignment horizontal="right" vertical="center" wrapText="1" indent="1"/>
    </xf>
    <xf numFmtId="0" fontId="203" fillId="2" borderId="0" xfId="2" applyFont="1" applyFill="1" applyBorder="1" applyAlignment="1">
      <alignment horizontal="left" vertical="center" wrapText="1"/>
    </xf>
    <xf numFmtId="0" fontId="219" fillId="2" borderId="30" xfId="12" applyFont="1" applyFill="1" applyBorder="1"/>
    <xf numFmtId="0" fontId="219" fillId="2" borderId="41" xfId="12" applyFont="1" applyFill="1" applyBorder="1" applyAlignment="1">
      <alignment vertical="center"/>
    </xf>
    <xf numFmtId="0" fontId="219" fillId="2" borderId="30" xfId="12" applyFont="1" applyFill="1" applyBorder="1" applyAlignment="1">
      <alignment vertical="center"/>
    </xf>
    <xf numFmtId="0" fontId="219" fillId="2" borderId="26" xfId="12" applyFont="1" applyFill="1" applyBorder="1"/>
    <xf numFmtId="172" fontId="116" fillId="4" borderId="48" xfId="12" applyNumberFormat="1" applyFont="1" applyFill="1" applyBorder="1" applyAlignment="1">
      <alignment horizontal="right" indent="1"/>
    </xf>
    <xf numFmtId="172" fontId="116" fillId="4" borderId="32" xfId="12" applyNumberFormat="1" applyFont="1" applyFill="1" applyBorder="1" applyAlignment="1">
      <alignment horizontal="right" indent="1"/>
    </xf>
    <xf numFmtId="172" fontId="116" fillId="4" borderId="40" xfId="12" applyNumberFormat="1" applyFont="1" applyFill="1" applyBorder="1" applyAlignment="1">
      <alignment horizontal="right" indent="3"/>
    </xf>
    <xf numFmtId="0" fontId="4" fillId="2" borderId="0" xfId="12" applyFill="1" applyBorder="1"/>
    <xf numFmtId="172" fontId="116" fillId="4" borderId="32" xfId="0" applyNumberFormat="1" applyFont="1" applyFill="1" applyBorder="1" applyAlignment="1">
      <alignment horizontal="right" indent="1"/>
    </xf>
    <xf numFmtId="0" fontId="132" fillId="2" borderId="0" xfId="2" applyNumberFormat="1" applyFont="1" applyFill="1" applyBorder="1" applyAlignment="1" applyProtection="1">
      <alignment horizontal="left" vertical="center" wrapText="1"/>
    </xf>
    <xf numFmtId="0" fontId="132" fillId="2" borderId="0" xfId="2" applyFont="1" applyFill="1" applyBorder="1" applyAlignment="1">
      <alignment horizontal="left" vertical="center" wrapText="1"/>
    </xf>
    <xf numFmtId="0" fontId="100" fillId="2" borderId="0" xfId="0" applyNumberFormat="1" applyFont="1" applyFill="1" applyBorder="1" applyAlignment="1" applyProtection="1">
      <alignment horizontal="left" wrapText="1"/>
    </xf>
    <xf numFmtId="0" fontId="132" fillId="2" borderId="0" xfId="2" applyFont="1" applyFill="1" applyBorder="1" applyAlignment="1">
      <alignment horizontal="left"/>
    </xf>
    <xf numFmtId="0" fontId="100" fillId="2" borderId="0" xfId="0" applyNumberFormat="1" applyFont="1" applyFill="1" applyBorder="1" applyAlignment="1" applyProtection="1">
      <alignment wrapText="1"/>
    </xf>
    <xf numFmtId="0" fontId="108" fillId="2" borderId="34" xfId="0" applyNumberFormat="1" applyFont="1" applyFill="1" applyBorder="1" applyAlignment="1" applyProtection="1">
      <alignment horizontal="center" vertical="center" wrapText="1"/>
    </xf>
    <xf numFmtId="0" fontId="92" fillId="2" borderId="16" xfId="2" applyNumberFormat="1" applyFont="1" applyFill="1" applyBorder="1" applyAlignment="1" applyProtection="1">
      <alignment horizontal="center" vertical="distributed"/>
    </xf>
    <xf numFmtId="0" fontId="207" fillId="2" borderId="0" xfId="2" applyFont="1" applyFill="1" applyBorder="1" applyAlignment="1">
      <alignment horizontal="left" vertical="center" wrapText="1"/>
    </xf>
    <xf numFmtId="0" fontId="15" fillId="4" borderId="26" xfId="0" applyFont="1" applyFill="1" applyBorder="1" applyAlignment="1">
      <alignment horizontal="left" vertical="center" wrapText="1" indent="2"/>
    </xf>
    <xf numFmtId="0" fontId="15" fillId="2" borderId="30" xfId="0" applyFont="1" applyFill="1" applyBorder="1" applyAlignment="1">
      <alignment horizontal="left" vertical="center" wrapText="1" indent="2"/>
    </xf>
    <xf numFmtId="0" fontId="15" fillId="2" borderId="26" xfId="0" applyFont="1" applyFill="1" applyBorder="1" applyAlignment="1">
      <alignment horizontal="left" vertical="center" wrapText="1" indent="2"/>
    </xf>
    <xf numFmtId="0" fontId="132" fillId="2" borderId="0" xfId="0" applyNumberFormat="1" applyFont="1" applyFill="1" applyBorder="1" applyAlignment="1" applyProtection="1">
      <alignment horizontal="left" vertical="center"/>
    </xf>
    <xf numFmtId="0" fontId="33" fillId="3" borderId="0" xfId="0" applyNumberFormat="1" applyFont="1" applyFill="1" applyBorder="1" applyAlignment="1" applyProtection="1">
      <alignment horizontal="left"/>
    </xf>
    <xf numFmtId="0" fontId="92" fillId="2" borderId="42" xfId="12" applyFont="1" applyFill="1" applyBorder="1" applyAlignment="1">
      <alignment horizontal="center" vertical="center" wrapText="1"/>
    </xf>
    <xf numFmtId="0" fontId="92" fillId="2" borderId="41" xfId="12" applyFont="1" applyFill="1" applyBorder="1" applyAlignment="1">
      <alignment horizontal="center" vertical="center" wrapText="1"/>
    </xf>
    <xf numFmtId="0" fontId="92" fillId="2" borderId="0" xfId="12" applyFont="1" applyFill="1" applyBorder="1" applyAlignment="1">
      <alignment horizontal="center" vertical="center" wrapText="1"/>
    </xf>
    <xf numFmtId="0" fontId="92" fillId="2" borderId="26" xfId="12" applyFont="1" applyFill="1" applyBorder="1" applyAlignment="1">
      <alignment horizontal="center" vertical="center" wrapText="1"/>
    </xf>
    <xf numFmtId="0" fontId="123" fillId="4" borderId="0" xfId="0" applyNumberFormat="1" applyFont="1" applyFill="1" applyBorder="1" applyAlignment="1" applyProtection="1"/>
    <xf numFmtId="0" fontId="24" fillId="2" borderId="0" xfId="0" applyNumberFormat="1" applyFont="1" applyFill="1" applyBorder="1" applyAlignment="1" applyProtection="1">
      <alignment vertical="center" wrapText="1"/>
    </xf>
    <xf numFmtId="0" fontId="51" fillId="2" borderId="0" xfId="0" applyNumberFormat="1" applyFont="1" applyFill="1" applyBorder="1" applyAlignment="1" applyProtection="1">
      <alignment vertical="center" wrapText="1"/>
    </xf>
    <xf numFmtId="0" fontId="51" fillId="2" borderId="0" xfId="0" applyFont="1" applyFill="1" applyBorder="1" applyAlignment="1">
      <alignment vertical="center"/>
    </xf>
    <xf numFmtId="0" fontId="123" fillId="2" borderId="0" xfId="2" applyFont="1" applyFill="1" applyBorder="1" applyAlignment="1">
      <alignment vertical="top"/>
    </xf>
    <xf numFmtId="0" fontId="19" fillId="2" borderId="0" xfId="2" applyFont="1" applyFill="1" applyBorder="1" applyAlignment="1">
      <alignment wrapText="1"/>
    </xf>
    <xf numFmtId="0" fontId="33" fillId="2" borderId="0" xfId="2" applyFont="1" applyFill="1" applyBorder="1" applyAlignment="1">
      <alignment vertical="center" wrapText="1"/>
    </xf>
    <xf numFmtId="168" fontId="14" fillId="2" borderId="25" xfId="1" applyNumberFormat="1" applyFont="1" applyFill="1" applyBorder="1" applyAlignment="1" applyProtection="1">
      <alignment vertical="center" wrapText="1"/>
    </xf>
    <xf numFmtId="0" fontId="24" fillId="2" borderId="0" xfId="0" applyNumberFormat="1" applyFont="1" applyFill="1" applyBorder="1" applyAlignment="1" applyProtection="1">
      <alignment horizontal="left" wrapText="1"/>
    </xf>
    <xf numFmtId="0" fontId="20" fillId="2" borderId="0" xfId="0" applyNumberFormat="1" applyFont="1" applyFill="1" applyBorder="1" applyAlignment="1" applyProtection="1">
      <alignment horizontal="left" vertical="center" wrapText="1"/>
    </xf>
    <xf numFmtId="0" fontId="108" fillId="2" borderId="30" xfId="0" applyNumberFormat="1" applyFont="1" applyFill="1" applyBorder="1" applyAlignment="1" applyProtection="1">
      <alignment horizontal="center" vertical="center" wrapText="1"/>
    </xf>
    <xf numFmtId="0" fontId="132" fillId="2" borderId="0" xfId="0" applyNumberFormat="1" applyFont="1" applyFill="1" applyBorder="1" applyAlignment="1" applyProtection="1">
      <alignment horizontal="left" vertical="center"/>
    </xf>
    <xf numFmtId="0" fontId="122" fillId="2" borderId="0" xfId="2" applyFont="1" applyFill="1" applyBorder="1" applyAlignment="1">
      <alignment vertical="center"/>
    </xf>
    <xf numFmtId="3" fontId="122" fillId="2" borderId="0" xfId="2" applyNumberFormat="1" applyFont="1" applyFill="1" applyBorder="1" applyAlignment="1">
      <alignment vertical="center"/>
    </xf>
    <xf numFmtId="0" fontId="206" fillId="2" borderId="0" xfId="0" applyFont="1" applyFill="1" applyAlignment="1">
      <alignment vertical="center"/>
    </xf>
    <xf numFmtId="0" fontId="132" fillId="2" borderId="0" xfId="2" applyNumberFormat="1" applyFont="1" applyFill="1" applyBorder="1" applyAlignment="1" applyProtection="1">
      <alignment vertical="center" wrapText="1"/>
    </xf>
    <xf numFmtId="0" fontId="206" fillId="2" borderId="0" xfId="0" applyFont="1" applyFill="1" applyAlignment="1">
      <alignment horizontal="left" vertical="center"/>
    </xf>
    <xf numFmtId="0" fontId="206" fillId="2" borderId="0" xfId="0" applyNumberFormat="1" applyFont="1" applyFill="1" applyBorder="1" applyAlignment="1" applyProtection="1">
      <alignment horizontal="left" vertical="center"/>
    </xf>
    <xf numFmtId="0" fontId="102" fillId="2" borderId="0" xfId="0" applyNumberFormat="1" applyFont="1" applyFill="1" applyBorder="1" applyAlignment="1" applyProtection="1">
      <alignment horizontal="left" vertical="center"/>
    </xf>
    <xf numFmtId="0" fontId="132" fillId="2" borderId="0" xfId="2" applyFont="1" applyFill="1" applyAlignment="1">
      <alignment horizontal="left" vertical="center" wrapText="1"/>
    </xf>
    <xf numFmtId="0" fontId="15" fillId="2" borderId="0" xfId="2" applyFont="1" applyFill="1" applyAlignment="1">
      <alignment vertical="center" wrapText="1"/>
    </xf>
    <xf numFmtId="0" fontId="90" fillId="2" borderId="30" xfId="2" applyFont="1" applyFill="1" applyBorder="1" applyAlignment="1">
      <alignment vertical="center"/>
    </xf>
    <xf numFmtId="0" fontId="14" fillId="4" borderId="41" xfId="2" applyFont="1" applyFill="1" applyBorder="1" applyAlignment="1">
      <alignment vertical="center" wrapText="1"/>
    </xf>
    <xf numFmtId="0" fontId="15" fillId="2" borderId="26" xfId="0" applyFont="1" applyFill="1" applyBorder="1" applyAlignment="1">
      <alignment vertical="center" wrapText="1"/>
    </xf>
    <xf numFmtId="0" fontId="15" fillId="4" borderId="26" xfId="0" applyFont="1" applyFill="1" applyBorder="1" applyAlignment="1">
      <alignment vertical="center" wrapText="1"/>
    </xf>
    <xf numFmtId="0" fontId="15" fillId="2" borderId="30" xfId="0" applyFont="1" applyFill="1" applyBorder="1" applyAlignment="1">
      <alignment vertical="center" wrapText="1"/>
    </xf>
    <xf numFmtId="0" fontId="14" fillId="4" borderId="26" xfId="2" applyFont="1" applyFill="1" applyBorder="1" applyAlignment="1">
      <alignment horizontal="left" vertical="center" indent="1"/>
    </xf>
    <xf numFmtId="0" fontId="132" fillId="0" borderId="0" xfId="0" applyNumberFormat="1" applyFont="1" applyFill="1" applyBorder="1" applyAlignment="1" applyProtection="1">
      <alignment horizontal="left" vertical="center"/>
    </xf>
    <xf numFmtId="0" fontId="206" fillId="3" borderId="0" xfId="0" applyNumberFormat="1" applyFont="1" applyFill="1" applyBorder="1" applyAlignment="1" applyProtection="1">
      <alignment horizontal="left" vertical="center"/>
    </xf>
    <xf numFmtId="168" fontId="212" fillId="2" borderId="0" xfId="1" applyNumberFormat="1" applyFont="1" applyFill="1" applyBorder="1" applyAlignment="1" applyProtection="1">
      <alignment horizontal="left" vertical="center" wrapText="1"/>
    </xf>
    <xf numFmtId="168" fontId="32" fillId="2" borderId="0" xfId="1" applyNumberFormat="1" applyFont="1" applyFill="1" applyBorder="1" applyAlignment="1" applyProtection="1">
      <alignment horizontal="left" vertical="center" wrapText="1"/>
    </xf>
    <xf numFmtId="165" fontId="32" fillId="2" borderId="0" xfId="1" applyNumberFormat="1" applyFont="1" applyFill="1" applyBorder="1" applyAlignment="1" applyProtection="1">
      <alignment horizontal="left" vertical="center" wrapText="1"/>
    </xf>
    <xf numFmtId="0" fontId="123" fillId="2" borderId="0" xfId="2" applyFont="1" applyFill="1" applyBorder="1" applyAlignment="1">
      <alignment vertical="center" wrapText="1"/>
    </xf>
    <xf numFmtId="0" fontId="33" fillId="3" borderId="0" xfId="0" applyNumberFormat="1" applyFont="1" applyFill="1" applyBorder="1" applyAlignment="1" applyProtection="1">
      <alignment wrapText="1"/>
    </xf>
    <xf numFmtId="0" fontId="33" fillId="3" borderId="0" xfId="0" applyNumberFormat="1" applyFont="1" applyFill="1" applyBorder="1" applyAlignment="1" applyProtection="1"/>
    <xf numFmtId="0" fontId="92" fillId="2" borderId="16" xfId="11" applyNumberFormat="1" applyFont="1" applyFill="1" applyBorder="1" applyAlignment="1" applyProtection="1">
      <alignment horizontal="center" vertical="center" wrapText="1"/>
    </xf>
    <xf numFmtId="1" fontId="127" fillId="2" borderId="16" xfId="11" applyNumberFormat="1" applyFont="1" applyFill="1" applyBorder="1" applyAlignment="1" applyProtection="1">
      <alignment horizontal="center" vertical="center" wrapText="1"/>
    </xf>
    <xf numFmtId="1" fontId="212" fillId="2" borderId="16" xfId="11" applyNumberFormat="1" applyFont="1" applyFill="1" applyBorder="1" applyAlignment="1" applyProtection="1">
      <alignment horizontal="center" vertical="center" wrapText="1"/>
    </xf>
    <xf numFmtId="165" fontId="14" fillId="4" borderId="33" xfId="1" applyNumberFormat="1" applyFont="1" applyFill="1" applyBorder="1" applyAlignment="1">
      <alignment horizontal="right" vertical="center" indent="1"/>
    </xf>
    <xf numFmtId="0" fontId="169" fillId="4" borderId="26" xfId="0" applyNumberFormat="1" applyFont="1" applyFill="1" applyBorder="1" applyAlignment="1" applyProtection="1">
      <alignment horizontal="left"/>
    </xf>
    <xf numFmtId="0" fontId="208" fillId="2" borderId="26" xfId="0" applyNumberFormat="1" applyFont="1" applyFill="1" applyBorder="1" applyAlignment="1" applyProtection="1">
      <alignment horizontal="left"/>
    </xf>
    <xf numFmtId="168" fontId="20" fillId="2" borderId="0" xfId="3" applyNumberFormat="1" applyFont="1" applyFill="1" applyBorder="1" applyAlignment="1" applyProtection="1">
      <alignment horizontal="left" vertical="center" wrapText="1"/>
    </xf>
    <xf numFmtId="168" fontId="138" fillId="2" borderId="0" xfId="3" applyNumberFormat="1" applyFont="1" applyFill="1" applyBorder="1" applyAlignment="1" applyProtection="1">
      <alignment horizontal="left" vertical="center" wrapText="1"/>
    </xf>
    <xf numFmtId="168" fontId="139" fillId="2" borderId="0" xfId="3" applyNumberFormat="1" applyFont="1" applyFill="1" applyBorder="1" applyAlignment="1" applyProtection="1">
      <alignment horizontal="left" vertical="center" wrapText="1"/>
    </xf>
    <xf numFmtId="0" fontId="16" fillId="2" borderId="0" xfId="2" applyNumberFormat="1" applyFont="1" applyFill="1" applyBorder="1" applyAlignment="1" applyProtection="1">
      <alignment horizontal="left"/>
    </xf>
    <xf numFmtId="0" fontId="15" fillId="4" borderId="19" xfId="0" applyNumberFormat="1" applyFont="1" applyFill="1" applyBorder="1" applyAlignment="1" applyProtection="1">
      <alignment horizontal="left" vertical="center" wrapText="1" indent="1"/>
    </xf>
    <xf numFmtId="0" fontId="15" fillId="2" borderId="19" xfId="0" applyNumberFormat="1" applyFont="1" applyFill="1" applyBorder="1" applyAlignment="1" applyProtection="1">
      <alignment horizontal="left" vertical="center" wrapText="1" indent="1"/>
    </xf>
    <xf numFmtId="0" fontId="15" fillId="2" borderId="19" xfId="0" applyNumberFormat="1" applyFont="1" applyFill="1" applyBorder="1" applyAlignment="1" applyProtection="1">
      <alignment horizontal="left" wrapText="1" indent="1"/>
    </xf>
    <xf numFmtId="0" fontId="14" fillId="4" borderId="19" xfId="0" applyNumberFormat="1" applyFont="1" applyFill="1" applyBorder="1" applyAlignment="1" applyProtection="1">
      <alignment horizontal="left" wrapText="1" indent="1"/>
    </xf>
    <xf numFmtId="0" fontId="14" fillId="2" borderId="19" xfId="0" applyNumberFormat="1" applyFont="1" applyFill="1" applyBorder="1" applyAlignment="1" applyProtection="1">
      <alignment horizontal="left" vertical="center" wrapText="1" indent="1"/>
    </xf>
    <xf numFmtId="0" fontId="51" fillId="2" borderId="0" xfId="0" applyNumberFormat="1" applyFont="1" applyFill="1" applyBorder="1" applyAlignment="1" applyProtection="1"/>
    <xf numFmtId="0" fontId="181" fillId="2" borderId="0" xfId="0" applyNumberFormat="1" applyFont="1" applyFill="1" applyBorder="1" applyAlignment="1" applyProtection="1"/>
    <xf numFmtId="0" fontId="207" fillId="2" borderId="0" xfId="0" applyNumberFormat="1" applyFont="1" applyFill="1" applyBorder="1" applyAlignment="1" applyProtection="1"/>
    <xf numFmtId="0" fontId="200" fillId="2" borderId="0" xfId="0" applyFont="1" applyFill="1"/>
    <xf numFmtId="164" fontId="0" fillId="2" borderId="0" xfId="0" applyNumberFormat="1" applyFill="1"/>
    <xf numFmtId="0" fontId="151" fillId="0" borderId="0" xfId="0" applyFont="1"/>
    <xf numFmtId="1" fontId="212" fillId="2" borderId="25" xfId="11" applyNumberFormat="1" applyFont="1" applyFill="1" applyBorder="1" applyAlignment="1" applyProtection="1">
      <alignment horizontal="center" vertical="center" wrapText="1"/>
    </xf>
    <xf numFmtId="0" fontId="108" fillId="2" borderId="30" xfId="2" applyNumberFormat="1" applyFont="1" applyFill="1" applyBorder="1" applyAlignment="1" applyProtection="1">
      <alignment vertical="center" wrapText="1"/>
    </xf>
    <xf numFmtId="0" fontId="108" fillId="2" borderId="25" xfId="2" applyNumberFormat="1" applyFont="1" applyFill="1" applyBorder="1" applyAlignment="1" applyProtection="1">
      <alignment vertical="center" wrapText="1"/>
    </xf>
    <xf numFmtId="168" fontId="15" fillId="2" borderId="26" xfId="1" applyNumberFormat="1" applyFont="1" applyFill="1" applyBorder="1" applyAlignment="1" applyProtection="1">
      <alignment horizontal="left" vertical="center" wrapText="1" indent="1"/>
    </xf>
    <xf numFmtId="168" fontId="15" fillId="4" borderId="26" xfId="1" applyNumberFormat="1" applyFont="1" applyFill="1" applyBorder="1" applyAlignment="1" applyProtection="1">
      <alignment horizontal="left" vertical="center" wrapText="1" indent="1"/>
    </xf>
    <xf numFmtId="168" fontId="14" fillId="4" borderId="30" xfId="1" applyNumberFormat="1" applyFont="1" applyFill="1" applyBorder="1" applyAlignment="1" applyProtection="1">
      <alignment horizontal="left" vertical="center" wrapText="1"/>
    </xf>
    <xf numFmtId="168" fontId="14" fillId="2" borderId="30" xfId="1" applyNumberFormat="1" applyFont="1" applyFill="1" applyBorder="1" applyAlignment="1" applyProtection="1">
      <alignment horizontal="left" vertical="center" wrapText="1"/>
    </xf>
    <xf numFmtId="168" fontId="15" fillId="2" borderId="41" xfId="1" applyNumberFormat="1" applyFont="1" applyFill="1" applyBorder="1" applyAlignment="1" applyProtection="1">
      <alignment horizontal="left" vertical="center" wrapText="1" indent="1"/>
    </xf>
    <xf numFmtId="0" fontId="127" fillId="2" borderId="34" xfId="0" applyNumberFormat="1" applyFont="1" applyFill="1" applyBorder="1" applyAlignment="1" applyProtection="1">
      <alignment horizontal="center" vertical="center"/>
    </xf>
    <xf numFmtId="0" fontId="127" fillId="2" borderId="40" xfId="0" applyNumberFormat="1" applyFont="1" applyFill="1" applyBorder="1" applyAlignment="1" applyProtection="1">
      <alignment horizontal="center" vertical="center"/>
    </xf>
    <xf numFmtId="0" fontId="108" fillId="2" borderId="16" xfId="2" applyNumberFormat="1" applyFont="1" applyFill="1" applyBorder="1" applyAlignment="1" applyProtection="1">
      <alignment vertical="center" wrapText="1"/>
    </xf>
    <xf numFmtId="0" fontId="108" fillId="2" borderId="28" xfId="2" applyNumberFormat="1" applyFont="1" applyFill="1" applyBorder="1" applyAlignment="1" applyProtection="1">
      <alignment vertical="center" wrapText="1"/>
    </xf>
    <xf numFmtId="1" fontId="108" fillId="2" borderId="25" xfId="11" applyNumberFormat="1" applyFont="1" applyFill="1" applyBorder="1" applyAlignment="1" applyProtection="1">
      <alignment horizontal="center" vertical="center" wrapText="1"/>
    </xf>
    <xf numFmtId="168" fontId="127" fillId="2" borderId="34" xfId="1" applyNumberFormat="1" applyFont="1" applyFill="1" applyBorder="1" applyAlignment="1" applyProtection="1">
      <alignment horizontal="center" vertical="center"/>
    </xf>
    <xf numFmtId="168" fontId="127" fillId="2" borderId="25" xfId="1" applyNumberFormat="1" applyFont="1" applyFill="1" applyBorder="1" applyAlignment="1" applyProtection="1">
      <alignment horizontal="center" vertical="center"/>
    </xf>
    <xf numFmtId="0" fontId="127" fillId="2" borderId="30" xfId="0" applyNumberFormat="1" applyFont="1" applyFill="1" applyBorder="1" applyAlignment="1" applyProtection="1">
      <alignment horizontal="center" vertical="center"/>
    </xf>
    <xf numFmtId="0" fontId="32" fillId="4" borderId="41" xfId="0" applyNumberFormat="1" applyFont="1" applyFill="1" applyBorder="1" applyAlignment="1" applyProtection="1">
      <alignment horizontal="left" vertical="center" wrapText="1" indent="1"/>
    </xf>
    <xf numFmtId="0" fontId="32" fillId="2" borderId="26" xfId="0" applyNumberFormat="1" applyFont="1" applyFill="1" applyBorder="1" applyAlignment="1" applyProtection="1">
      <alignment horizontal="left" vertical="center" wrapText="1" indent="1"/>
    </xf>
    <xf numFmtId="0" fontId="32" fillId="4" borderId="26" xfId="0" applyNumberFormat="1" applyFont="1" applyFill="1" applyBorder="1" applyAlignment="1" applyProtection="1">
      <alignment horizontal="left" vertical="center" wrapText="1" indent="1"/>
    </xf>
    <xf numFmtId="0" fontId="32" fillId="2" borderId="30" xfId="0" applyNumberFormat="1" applyFont="1" applyFill="1" applyBorder="1" applyAlignment="1" applyProtection="1">
      <alignment horizontal="left" vertical="center" wrapText="1" indent="1"/>
    </xf>
    <xf numFmtId="0" fontId="14" fillId="4" borderId="30" xfId="0" applyNumberFormat="1" applyFont="1" applyFill="1" applyBorder="1" applyAlignment="1" applyProtection="1">
      <alignment horizontal="left" vertical="center" wrapText="1"/>
    </xf>
    <xf numFmtId="0" fontId="32" fillId="4" borderId="33" xfId="0" applyNumberFormat="1" applyFont="1" applyFill="1" applyBorder="1" applyAlignment="1" applyProtection="1">
      <alignment horizontal="left" wrapText="1" indent="1"/>
    </xf>
    <xf numFmtId="0" fontId="32" fillId="2" borderId="0" xfId="0" applyNumberFormat="1" applyFont="1" applyFill="1" applyBorder="1" applyAlignment="1" applyProtection="1">
      <alignment horizontal="left" vertical="center" wrapText="1" indent="1"/>
    </xf>
    <xf numFmtId="0" fontId="32" fillId="4" borderId="0" xfId="0" applyNumberFormat="1" applyFont="1" applyFill="1" applyBorder="1" applyAlignment="1" applyProtection="1">
      <alignment horizontal="left" vertical="center" wrapText="1" indent="1"/>
    </xf>
    <xf numFmtId="0" fontId="32" fillId="2" borderId="25" xfId="0" applyNumberFormat="1" applyFont="1" applyFill="1" applyBorder="1" applyAlignment="1" applyProtection="1">
      <alignment horizontal="left" vertical="center" wrapText="1" indent="1"/>
    </xf>
    <xf numFmtId="0" fontId="55" fillId="4" borderId="40" xfId="0" applyNumberFormat="1" applyFont="1" applyFill="1" applyBorder="1" applyAlignment="1" applyProtection="1">
      <alignment horizontal="left" vertical="center" wrapText="1"/>
    </xf>
    <xf numFmtId="168" fontId="127" fillId="2" borderId="31" xfId="1" applyNumberFormat="1" applyFont="1" applyFill="1" applyBorder="1" applyAlignment="1" applyProtection="1">
      <alignment horizontal="center" vertical="center"/>
    </xf>
    <xf numFmtId="0" fontId="14" fillId="4" borderId="40" xfId="0" applyNumberFormat="1" applyFont="1" applyFill="1" applyBorder="1" applyAlignment="1" applyProtection="1">
      <alignment horizontal="left" vertical="center" wrapText="1"/>
    </xf>
    <xf numFmtId="0" fontId="15" fillId="4" borderId="15" xfId="0" applyNumberFormat="1" applyFont="1" applyFill="1" applyBorder="1" applyAlignment="1" applyProtection="1">
      <alignment horizontal="left" vertical="center" wrapText="1" indent="1"/>
    </xf>
    <xf numFmtId="0" fontId="15" fillId="2" borderId="9" xfId="0" applyNumberFormat="1" applyFont="1" applyFill="1" applyBorder="1" applyAlignment="1" applyProtection="1">
      <alignment horizontal="left" vertical="center" wrapText="1" indent="1"/>
    </xf>
    <xf numFmtId="0" fontId="32" fillId="4" borderId="9" xfId="0" applyNumberFormat="1" applyFont="1" applyFill="1" applyBorder="1" applyAlignment="1" applyProtection="1">
      <alignment horizontal="left" vertical="center" wrapText="1" indent="1"/>
    </xf>
    <xf numFmtId="0" fontId="32" fillId="2" borderId="9" xfId="0" applyNumberFormat="1" applyFont="1" applyFill="1" applyBorder="1" applyAlignment="1" applyProtection="1">
      <alignment horizontal="left" vertical="center" wrapText="1" indent="1"/>
    </xf>
    <xf numFmtId="0" fontId="14" fillId="4" borderId="5" xfId="0" applyNumberFormat="1" applyFont="1" applyFill="1" applyBorder="1" applyAlignment="1" applyProtection="1">
      <alignment horizontal="left" vertical="center" wrapText="1"/>
    </xf>
    <xf numFmtId="0" fontId="108" fillId="2" borderId="6" xfId="0" applyNumberFormat="1" applyFont="1" applyFill="1" applyBorder="1" applyAlignment="1" applyProtection="1">
      <alignment horizontal="center" vertical="center" wrapText="1"/>
    </xf>
    <xf numFmtId="0" fontId="108" fillId="2" borderId="8" xfId="0" applyNumberFormat="1" applyFont="1" applyFill="1" applyBorder="1" applyAlignment="1" applyProtection="1">
      <alignment horizontal="center" vertical="center" wrapText="1"/>
    </xf>
    <xf numFmtId="0" fontId="108" fillId="2" borderId="25" xfId="0" applyNumberFormat="1" applyFont="1" applyFill="1" applyBorder="1" applyAlignment="1" applyProtection="1">
      <alignment horizontal="center" vertical="center" wrapText="1"/>
    </xf>
    <xf numFmtId="0" fontId="32" fillId="2" borderId="41" xfId="0" applyNumberFormat="1" applyFont="1" applyFill="1" applyBorder="1" applyAlignment="1" applyProtection="1">
      <alignment horizontal="left" vertical="center" wrapText="1" indent="1"/>
    </xf>
    <xf numFmtId="0" fontId="92" fillId="2" borderId="44" xfId="12" applyFont="1" applyFill="1" applyBorder="1" applyAlignment="1">
      <alignment horizontal="center" vertical="center" wrapText="1"/>
    </xf>
    <xf numFmtId="49" fontId="92" fillId="2" borderId="43" xfId="12" applyNumberFormat="1" applyFont="1" applyFill="1" applyBorder="1" applyAlignment="1">
      <alignment horizontal="center" vertical="center" wrapText="1"/>
    </xf>
    <xf numFmtId="49" fontId="91" fillId="2" borderId="25" xfId="12" applyNumberFormat="1" applyFont="1" applyFill="1" applyBorder="1" applyAlignment="1">
      <alignment horizontal="center" vertical="center" wrapText="1"/>
    </xf>
    <xf numFmtId="49" fontId="91" fillId="2" borderId="30" xfId="12" applyNumberFormat="1" applyFont="1" applyFill="1" applyBorder="1" applyAlignment="1">
      <alignment horizontal="center" vertical="center" wrapText="1"/>
    </xf>
    <xf numFmtId="0" fontId="91" fillId="2" borderId="25" xfId="12" applyFont="1" applyFill="1" applyBorder="1" applyAlignment="1">
      <alignment horizontal="center" vertical="center" wrapText="1"/>
    </xf>
    <xf numFmtId="49" fontId="92" fillId="2" borderId="25" xfId="12" applyNumberFormat="1" applyFont="1" applyFill="1" applyBorder="1" applyAlignment="1">
      <alignment horizontal="center" vertical="center" wrapText="1"/>
    </xf>
    <xf numFmtId="49" fontId="92" fillId="2" borderId="30" xfId="12" applyNumberFormat="1" applyFont="1" applyFill="1" applyBorder="1" applyAlignment="1">
      <alignment horizontal="center" vertical="center" wrapText="1"/>
    </xf>
    <xf numFmtId="0" fontId="151" fillId="4" borderId="26" xfId="12" applyFont="1" applyFill="1" applyBorder="1" applyAlignment="1">
      <alignment horizontal="left" indent="1"/>
    </xf>
    <xf numFmtId="0" fontId="151" fillId="2" borderId="26" xfId="12" applyFont="1" applyFill="1" applyBorder="1" applyAlignment="1">
      <alignment horizontal="left" indent="1"/>
    </xf>
    <xf numFmtId="0" fontId="151" fillId="2" borderId="30" xfId="12" applyFont="1" applyFill="1" applyBorder="1" applyAlignment="1">
      <alignment horizontal="left" indent="1"/>
    </xf>
    <xf numFmtId="0" fontId="116" fillId="4" borderId="40" xfId="12" applyFont="1" applyFill="1" applyBorder="1" applyAlignment="1">
      <alignment horizontal="left"/>
    </xf>
    <xf numFmtId="0" fontId="151" fillId="4" borderId="26" xfId="12" applyFont="1" applyFill="1" applyBorder="1" applyAlignment="1">
      <alignment horizontal="left" wrapText="1" indent="1"/>
    </xf>
    <xf numFmtId="0" fontId="97" fillId="2" borderId="0" xfId="0" applyFont="1" applyFill="1"/>
    <xf numFmtId="0" fontId="100" fillId="2" borderId="0" xfId="0" applyFont="1" applyFill="1"/>
    <xf numFmtId="0" fontId="32" fillId="4" borderId="41" xfId="0" applyNumberFormat="1" applyFont="1" applyFill="1" applyBorder="1" applyAlignment="1" applyProtection="1">
      <alignment horizontal="left" wrapText="1" indent="1"/>
    </xf>
    <xf numFmtId="0" fontId="221" fillId="2" borderId="34" xfId="0" applyNumberFormat="1" applyFont="1" applyFill="1" applyBorder="1" applyAlignment="1" applyProtection="1">
      <alignment horizontal="center" vertical="center" wrapText="1"/>
    </xf>
    <xf numFmtId="0" fontId="221" fillId="2" borderId="40" xfId="0" applyNumberFormat="1" applyFont="1" applyFill="1" applyBorder="1" applyAlignment="1" applyProtection="1">
      <alignment horizontal="center" vertical="center" wrapText="1"/>
    </xf>
    <xf numFmtId="0" fontId="123" fillId="2" borderId="0" xfId="2" applyFont="1" applyFill="1" applyBorder="1" applyAlignment="1">
      <alignment vertical="center"/>
    </xf>
    <xf numFmtId="169" fontId="15" fillId="2" borderId="44" xfId="1" applyNumberFormat="1" applyFont="1" applyFill="1" applyBorder="1" applyAlignment="1">
      <alignment horizontal="left" vertical="center" wrapText="1" indent="1"/>
    </xf>
    <xf numFmtId="169" fontId="15" fillId="4" borderId="44" xfId="1" applyNumberFormat="1" applyFont="1" applyFill="1" applyBorder="1" applyAlignment="1">
      <alignment horizontal="left" vertical="center" wrapText="1" indent="1"/>
    </xf>
    <xf numFmtId="169" fontId="15" fillId="2" borderId="43" xfId="1" applyNumberFormat="1" applyFont="1" applyFill="1" applyBorder="1" applyAlignment="1">
      <alignment horizontal="left" vertical="center" wrapText="1" indent="1"/>
    </xf>
    <xf numFmtId="168" fontId="15" fillId="2" borderId="44" xfId="1" applyNumberFormat="1" applyFont="1" applyFill="1" applyBorder="1" applyAlignment="1">
      <alignment horizontal="left" vertical="center" wrapText="1" indent="1"/>
    </xf>
    <xf numFmtId="168" fontId="15" fillId="4" borderId="44" xfId="1" applyNumberFormat="1" applyFont="1" applyFill="1" applyBorder="1" applyAlignment="1">
      <alignment horizontal="left" vertical="center" wrapText="1" indent="1"/>
    </xf>
    <xf numFmtId="0" fontId="97" fillId="2" borderId="0" xfId="0" applyFont="1" applyFill="1" applyAlignment="1">
      <alignment horizontal="left"/>
    </xf>
    <xf numFmtId="0" fontId="13" fillId="2" borderId="41" xfId="2" applyNumberFormat="1" applyFont="1" applyFill="1" applyBorder="1" applyAlignment="1" applyProtection="1"/>
    <xf numFmtId="0" fontId="14" fillId="2" borderId="107" xfId="2" applyNumberFormat="1" applyFont="1" applyFill="1" applyBorder="1" applyAlignment="1" applyProtection="1"/>
    <xf numFmtId="0" fontId="32" fillId="2" borderId="26" xfId="0" applyFont="1" applyFill="1" applyBorder="1" applyAlignment="1">
      <alignment horizontal="left" indent="1"/>
    </xf>
    <xf numFmtId="0" fontId="32" fillId="4" borderId="26" xfId="0" applyFont="1" applyFill="1" applyBorder="1" applyAlignment="1">
      <alignment horizontal="left" indent="1"/>
    </xf>
    <xf numFmtId="0" fontId="32" fillId="4" borderId="108" xfId="0" applyFont="1" applyFill="1" applyBorder="1" applyAlignment="1">
      <alignment horizontal="left" indent="1"/>
    </xf>
    <xf numFmtId="0" fontId="14" fillId="2" borderId="26" xfId="2" applyNumberFormat="1" applyFont="1" applyFill="1" applyBorder="1" applyAlignment="1" applyProtection="1"/>
    <xf numFmtId="0" fontId="32" fillId="4" borderId="30" xfId="0" applyFont="1" applyFill="1" applyBorder="1" applyAlignment="1">
      <alignment horizontal="left" indent="1"/>
    </xf>
    <xf numFmtId="0" fontId="204" fillId="2" borderId="0" xfId="5" applyFont="1" applyFill="1" applyBorder="1"/>
    <xf numFmtId="0" fontId="204" fillId="2" borderId="0" xfId="7" applyFont="1" applyFill="1"/>
    <xf numFmtId="3" fontId="152" fillId="4" borderId="0" xfId="5" applyNumberFormat="1" applyFont="1" applyFill="1" applyBorder="1" applyAlignment="1">
      <alignment horizontal="right" indent="1"/>
    </xf>
    <xf numFmtId="164" fontId="152" fillId="2" borderId="0" xfId="9" applyNumberFormat="1" applyFont="1" applyFill="1" applyBorder="1" applyAlignment="1">
      <alignment horizontal="right" indent="1"/>
    </xf>
    <xf numFmtId="164" fontId="152" fillId="2" borderId="0" xfId="5" applyNumberFormat="1" applyFont="1" applyFill="1" applyBorder="1" applyAlignment="1">
      <alignment horizontal="right" indent="1"/>
    </xf>
    <xf numFmtId="0" fontId="151" fillId="2" borderId="0" xfId="5" applyFont="1" applyFill="1" applyBorder="1" applyAlignment="1">
      <alignment horizontal="left"/>
    </xf>
    <xf numFmtId="0" fontId="151" fillId="2" borderId="0" xfId="5" applyFont="1" applyFill="1" applyBorder="1" applyAlignment="1">
      <alignment horizontal="left" wrapText="1"/>
    </xf>
    <xf numFmtId="0" fontId="151" fillId="2" borderId="25" xfId="5" applyFont="1" applyFill="1" applyBorder="1" applyAlignment="1">
      <alignment horizontal="left"/>
    </xf>
    <xf numFmtId="3" fontId="152" fillId="4" borderId="25" xfId="5" applyNumberFormat="1" applyFont="1" applyFill="1" applyBorder="1" applyAlignment="1">
      <alignment horizontal="right" indent="1"/>
    </xf>
    <xf numFmtId="164" fontId="152" fillId="2" borderId="25" xfId="9" applyNumberFormat="1" applyFont="1" applyFill="1" applyBorder="1" applyAlignment="1">
      <alignment horizontal="right" indent="1"/>
    </xf>
    <xf numFmtId="0" fontId="151" fillId="2" borderId="25" xfId="5" applyFont="1" applyFill="1" applyBorder="1" applyAlignment="1">
      <alignment horizontal="left" wrapText="1"/>
    </xf>
    <xf numFmtId="0" fontId="6" fillId="2" borderId="25" xfId="7" applyFont="1" applyFill="1" applyBorder="1"/>
    <xf numFmtId="0" fontId="222" fillId="4" borderId="25" xfId="5" applyFont="1" applyFill="1" applyBorder="1" applyAlignment="1">
      <alignment horizontal="center" vertical="center" wrapText="1"/>
    </xf>
    <xf numFmtId="0" fontId="222" fillId="2" borderId="25" xfId="5" applyFont="1" applyFill="1" applyBorder="1" applyAlignment="1">
      <alignment horizontal="center" vertical="center" wrapText="1"/>
    </xf>
    <xf numFmtId="0" fontId="6" fillId="2" borderId="0" xfId="7" applyFont="1" applyFill="1" applyBorder="1"/>
    <xf numFmtId="0" fontId="33" fillId="2" borderId="25" xfId="5" applyFont="1" applyFill="1" applyBorder="1"/>
    <xf numFmtId="0" fontId="4" fillId="2" borderId="25" xfId="5" applyFont="1" applyFill="1" applyBorder="1"/>
    <xf numFmtId="0" fontId="6" fillId="2" borderId="25" xfId="7" applyFill="1" applyBorder="1"/>
    <xf numFmtId="0" fontId="223" fillId="0" borderId="0" xfId="0" applyFont="1" applyAlignment="1">
      <alignment horizontal="left"/>
    </xf>
    <xf numFmtId="3" fontId="15" fillId="2" borderId="115" xfId="0" applyNumberFormat="1" applyFont="1" applyFill="1" applyBorder="1" applyAlignment="1" applyProtection="1">
      <alignment horizontal="right" vertical="center" wrapText="1" indent="1"/>
    </xf>
    <xf numFmtId="3" fontId="15" fillId="2" borderId="116" xfId="0" applyNumberFormat="1" applyFont="1" applyFill="1" applyBorder="1" applyAlignment="1" applyProtection="1">
      <alignment horizontal="right" vertical="center" wrapText="1" indent="1"/>
    </xf>
    <xf numFmtId="3" fontId="15" fillId="4" borderId="115" xfId="0" applyNumberFormat="1" applyFont="1" applyFill="1" applyBorder="1" applyAlignment="1" applyProtection="1">
      <alignment horizontal="right" vertical="center" wrapText="1" indent="1"/>
    </xf>
    <xf numFmtId="3" fontId="15" fillId="4" borderId="116" xfId="0" applyNumberFormat="1" applyFont="1" applyFill="1" applyBorder="1" applyAlignment="1" applyProtection="1">
      <alignment horizontal="right" vertical="center" wrapText="1" indent="1"/>
    </xf>
    <xf numFmtId="3" fontId="15" fillId="2" borderId="113" xfId="0" applyNumberFormat="1" applyFont="1" applyFill="1" applyBorder="1" applyAlignment="1" applyProtection="1">
      <alignment horizontal="right" vertical="center" wrapText="1" indent="1"/>
    </xf>
    <xf numFmtId="3" fontId="15" fillId="2" borderId="114" xfId="0" applyNumberFormat="1" applyFont="1" applyFill="1" applyBorder="1" applyAlignment="1" applyProtection="1">
      <alignment horizontal="right" vertical="center" wrapText="1" indent="1"/>
    </xf>
    <xf numFmtId="3" fontId="14" fillId="4" borderId="113" xfId="0" applyNumberFormat="1" applyFont="1" applyFill="1" applyBorder="1" applyAlignment="1" applyProtection="1">
      <alignment horizontal="right" vertical="center" wrapText="1" indent="1"/>
    </xf>
    <xf numFmtId="3" fontId="14" fillId="4" borderId="114" xfId="0" applyNumberFormat="1" applyFont="1" applyFill="1" applyBorder="1" applyAlignment="1" applyProtection="1">
      <alignment horizontal="right" vertical="center" wrapText="1" indent="1"/>
    </xf>
    <xf numFmtId="3" fontId="15" fillId="4" borderId="112" xfId="0" applyNumberFormat="1" applyFont="1" applyFill="1" applyBorder="1" applyAlignment="1" applyProtection="1">
      <alignment horizontal="right" vertical="center" wrapText="1" indent="1"/>
    </xf>
    <xf numFmtId="3" fontId="14" fillId="4" borderId="109" xfId="0" applyNumberFormat="1" applyFont="1" applyFill="1" applyBorder="1" applyAlignment="1" applyProtection="1">
      <alignment horizontal="right" vertical="center" wrapText="1" indent="1"/>
    </xf>
    <xf numFmtId="3" fontId="14" fillId="4" borderId="110" xfId="0" applyNumberFormat="1" applyFont="1" applyFill="1" applyBorder="1" applyAlignment="1" applyProtection="1">
      <alignment horizontal="right" vertical="center" wrapText="1" indent="1"/>
    </xf>
    <xf numFmtId="0" fontId="102" fillId="4" borderId="119" xfId="0" applyNumberFormat="1" applyFont="1" applyFill="1" applyBorder="1" applyAlignment="1" applyProtection="1">
      <alignment horizontal="center" vertical="center"/>
    </xf>
    <xf numFmtId="0" fontId="102" fillId="4" borderId="120" xfId="0" applyNumberFormat="1" applyFont="1" applyFill="1" applyBorder="1" applyAlignment="1" applyProtection="1">
      <alignment horizontal="center" vertical="center"/>
    </xf>
    <xf numFmtId="0" fontId="102" fillId="2" borderId="115" xfId="0" applyNumberFormat="1" applyFont="1" applyFill="1" applyBorder="1" applyAlignment="1" applyProtection="1">
      <alignment horizontal="center" vertical="center"/>
    </xf>
    <xf numFmtId="0" fontId="102" fillId="2" borderId="116" xfId="0" applyNumberFormat="1" applyFont="1" applyFill="1" applyBorder="1" applyAlignment="1" applyProtection="1">
      <alignment horizontal="center" vertical="center"/>
    </xf>
    <xf numFmtId="172" fontId="15" fillId="2" borderId="33" xfId="0" applyNumberFormat="1" applyFont="1" applyFill="1" applyBorder="1" applyAlignment="1" applyProtection="1">
      <alignment horizontal="right" vertical="center" wrapText="1" indent="1"/>
    </xf>
    <xf numFmtId="3" fontId="15" fillId="2" borderId="112" xfId="0" applyNumberFormat="1" applyFont="1" applyFill="1" applyBorder="1" applyAlignment="1" applyProtection="1">
      <alignment horizontal="right" vertical="center" wrapText="1" indent="1"/>
    </xf>
    <xf numFmtId="3" fontId="14" fillId="4" borderId="117" xfId="0" applyNumberFormat="1" applyFont="1" applyFill="1" applyBorder="1" applyAlignment="1" applyProtection="1">
      <alignment horizontal="right" vertical="center" wrapText="1" indent="1"/>
    </xf>
    <xf numFmtId="3" fontId="14" fillId="4" borderId="118" xfId="0" applyNumberFormat="1" applyFont="1" applyFill="1" applyBorder="1" applyAlignment="1" applyProtection="1">
      <alignment horizontal="right" vertical="center" wrapText="1" indent="1"/>
    </xf>
    <xf numFmtId="172" fontId="15" fillId="4" borderId="45" xfId="0" applyNumberFormat="1" applyFont="1" applyFill="1" applyBorder="1" applyAlignment="1" applyProtection="1">
      <alignment horizontal="right" vertical="center" wrapText="1" indent="1"/>
    </xf>
    <xf numFmtId="172" fontId="15" fillId="4" borderId="33" xfId="0" applyNumberFormat="1" applyFont="1" applyFill="1" applyBorder="1" applyAlignment="1" applyProtection="1">
      <alignment horizontal="right" vertical="center" wrapText="1" indent="1"/>
    </xf>
    <xf numFmtId="3" fontId="14" fillId="4" borderId="121" xfId="0" applyNumberFormat="1" applyFont="1" applyFill="1" applyBorder="1" applyAlignment="1" applyProtection="1">
      <alignment horizontal="right" vertical="center" wrapText="1" indent="1"/>
    </xf>
    <xf numFmtId="3" fontId="14" fillId="4" borderId="122" xfId="0" applyNumberFormat="1" applyFont="1" applyFill="1" applyBorder="1" applyAlignment="1" applyProtection="1">
      <alignment horizontal="right" vertical="center" wrapText="1" indent="1"/>
    </xf>
    <xf numFmtId="167" fontId="14" fillId="2" borderId="17" xfId="1" applyNumberFormat="1" applyFont="1" applyFill="1" applyBorder="1" applyAlignment="1">
      <alignment horizontal="right" vertical="center" indent="1"/>
    </xf>
    <xf numFmtId="167" fontId="14" fillId="2" borderId="27" xfId="1" applyNumberFormat="1" applyFont="1" applyFill="1" applyBorder="1" applyAlignment="1">
      <alignment horizontal="right" vertical="center" indent="1"/>
    </xf>
    <xf numFmtId="0" fontId="132" fillId="2" borderId="0" xfId="2" applyNumberFormat="1" applyFont="1" applyFill="1" applyBorder="1" applyAlignment="1" applyProtection="1">
      <alignment vertical="center" wrapText="1"/>
    </xf>
    <xf numFmtId="167" fontId="14" fillId="4" borderId="17" xfId="1" applyNumberFormat="1" applyFont="1" applyFill="1" applyBorder="1" applyAlignment="1">
      <alignment horizontal="right" vertical="center" indent="1"/>
    </xf>
    <xf numFmtId="167" fontId="14" fillId="4" borderId="27" xfId="1" applyNumberFormat="1" applyFont="1" applyFill="1" applyBorder="1" applyAlignment="1">
      <alignment horizontal="right" vertical="center" indent="1"/>
    </xf>
    <xf numFmtId="167" fontId="15" fillId="2" borderId="0" xfId="1" applyNumberFormat="1" applyFont="1" applyFill="1" applyBorder="1" applyAlignment="1">
      <alignment horizontal="right" vertical="center" indent="1"/>
    </xf>
    <xf numFmtId="167" fontId="15" fillId="2" borderId="26" xfId="1" applyNumberFormat="1" applyFont="1" applyFill="1" applyBorder="1" applyAlignment="1">
      <alignment horizontal="right" vertical="center" indent="1"/>
    </xf>
    <xf numFmtId="167" fontId="15" fillId="4" borderId="16" xfId="1" applyNumberFormat="1" applyFont="1" applyFill="1" applyBorder="1" applyAlignment="1">
      <alignment horizontal="right" vertical="center" indent="1"/>
    </xf>
    <xf numFmtId="167" fontId="15" fillId="4" borderId="28" xfId="1" applyNumberFormat="1" applyFont="1" applyFill="1" applyBorder="1" applyAlignment="1">
      <alignment horizontal="right" vertical="center" indent="1"/>
    </xf>
    <xf numFmtId="167" fontId="15" fillId="4" borderId="0" xfId="1" applyNumberFormat="1" applyFont="1" applyFill="1" applyBorder="1" applyAlignment="1">
      <alignment horizontal="right" vertical="center" indent="1"/>
    </xf>
    <xf numFmtId="167" fontId="15" fillId="4" borderId="26" xfId="1" applyNumberFormat="1" applyFont="1" applyFill="1" applyBorder="1" applyAlignment="1">
      <alignment horizontal="right" vertical="center" indent="1"/>
    </xf>
    <xf numFmtId="0" fontId="127" fillId="2" borderId="16" xfId="2" applyNumberFormat="1" applyFont="1" applyFill="1" applyBorder="1" applyAlignment="1" applyProtection="1">
      <alignment horizontal="center" vertical="center" wrapText="1"/>
    </xf>
    <xf numFmtId="0" fontId="127" fillId="2" borderId="28" xfId="2" applyNumberFormat="1" applyFont="1" applyFill="1" applyBorder="1" applyAlignment="1" applyProtection="1">
      <alignment horizontal="center" vertical="center" wrapText="1"/>
    </xf>
    <xf numFmtId="167" fontId="14" fillId="4" borderId="0" xfId="1" applyNumberFormat="1" applyFont="1" applyFill="1" applyBorder="1" applyAlignment="1">
      <alignment horizontal="right" vertical="center" indent="1"/>
    </xf>
    <xf numFmtId="167" fontId="14" fillId="4" borderId="26" xfId="1" applyNumberFormat="1" applyFont="1" applyFill="1" applyBorder="1" applyAlignment="1">
      <alignment horizontal="right" vertical="center" indent="1"/>
    </xf>
    <xf numFmtId="0" fontId="127" fillId="2" borderId="32" xfId="2" applyNumberFormat="1" applyFont="1" applyFill="1" applyBorder="1" applyAlignment="1" applyProtection="1">
      <alignment horizontal="center" vertical="center" wrapText="1"/>
    </xf>
    <xf numFmtId="0" fontId="123" fillId="4" borderId="0" xfId="0" applyNumberFormat="1" applyFont="1" applyFill="1" applyBorder="1" applyAlignment="1" applyProtection="1">
      <alignment horizontal="left"/>
    </xf>
    <xf numFmtId="0" fontId="132" fillId="2" borderId="0" xfId="2" applyNumberFormat="1" applyFont="1" applyFill="1" applyBorder="1" applyAlignment="1" applyProtection="1">
      <alignment horizontal="left" vertical="center" wrapText="1"/>
    </xf>
    <xf numFmtId="0" fontId="92" fillId="2" borderId="21" xfId="2" applyNumberFormat="1" applyFont="1" applyFill="1" applyBorder="1" applyAlignment="1" applyProtection="1">
      <alignment horizontal="center" vertical="center"/>
    </xf>
    <xf numFmtId="0" fontId="92" fillId="2" borderId="17" xfId="2" applyNumberFormat="1" applyFont="1" applyFill="1" applyBorder="1" applyAlignment="1" applyProtection="1">
      <alignment horizontal="center" vertical="center"/>
    </xf>
    <xf numFmtId="0" fontId="92" fillId="2" borderId="27" xfId="2" applyNumberFormat="1" applyFont="1" applyFill="1" applyBorder="1" applyAlignment="1" applyProtection="1">
      <alignment horizontal="center" vertical="center"/>
    </xf>
    <xf numFmtId="0" fontId="127" fillId="2" borderId="0" xfId="2" applyNumberFormat="1" applyFont="1" applyFill="1" applyBorder="1" applyAlignment="1" applyProtection="1">
      <alignment horizontal="center" vertical="center" wrapText="1"/>
    </xf>
    <xf numFmtId="0" fontId="92" fillId="2" borderId="34" xfId="2" applyNumberFormat="1" applyFont="1" applyFill="1" applyBorder="1" applyAlignment="1" applyProtection="1">
      <alignment horizontal="center" vertical="center" wrapText="1"/>
    </xf>
    <xf numFmtId="0" fontId="92" fillId="2" borderId="32" xfId="2" applyNumberFormat="1" applyFont="1" applyFill="1" applyBorder="1" applyAlignment="1" applyProtection="1">
      <alignment horizontal="center" vertical="center" wrapText="1"/>
    </xf>
    <xf numFmtId="0" fontId="92" fillId="2" borderId="31" xfId="2" applyNumberFormat="1" applyFont="1" applyFill="1" applyBorder="1" applyAlignment="1" applyProtection="1">
      <alignment horizontal="center" vertical="center" wrapText="1"/>
    </xf>
    <xf numFmtId="0" fontId="92" fillId="2" borderId="25" xfId="2" applyNumberFormat="1" applyFont="1" applyFill="1" applyBorder="1" applyAlignment="1" applyProtection="1">
      <alignment horizontal="center" vertical="center" wrapText="1"/>
    </xf>
    <xf numFmtId="0" fontId="10" fillId="2" borderId="0" xfId="0" applyFont="1" applyFill="1" applyAlignment="1">
      <alignment horizontal="left" vertical="center" wrapText="1"/>
    </xf>
    <xf numFmtId="167" fontId="15" fillId="2" borderId="16" xfId="1" applyNumberFormat="1" applyFont="1" applyFill="1" applyBorder="1" applyAlignment="1">
      <alignment horizontal="right" vertical="center" indent="1"/>
    </xf>
    <xf numFmtId="167" fontId="15" fillId="2" borderId="28" xfId="1" applyNumberFormat="1" applyFont="1" applyFill="1" applyBorder="1" applyAlignment="1">
      <alignment horizontal="right" vertical="center" indent="1"/>
    </xf>
    <xf numFmtId="0" fontId="75" fillId="2" borderId="0" xfId="2" applyNumberFormat="1" applyFont="1" applyFill="1" applyBorder="1" applyAlignment="1" applyProtection="1">
      <alignment horizontal="center" vertical="center"/>
    </xf>
    <xf numFmtId="0" fontId="127" fillId="3" borderId="35" xfId="0" applyNumberFormat="1" applyFont="1" applyFill="1" applyBorder="1" applyAlignment="1" applyProtection="1">
      <alignment horizontal="center" vertical="center" wrapText="1"/>
    </xf>
    <xf numFmtId="0" fontId="127" fillId="3" borderId="36" xfId="0" applyNumberFormat="1" applyFont="1" applyFill="1" applyBorder="1" applyAlignment="1" applyProtection="1">
      <alignment horizontal="center" vertical="center" wrapText="1"/>
    </xf>
    <xf numFmtId="0" fontId="92" fillId="2" borderId="21" xfId="2" applyNumberFormat="1" applyFont="1" applyFill="1" applyBorder="1" applyAlignment="1" applyProtection="1">
      <alignment horizontal="center" vertical="center" wrapText="1"/>
    </xf>
    <xf numFmtId="0" fontId="92" fillId="2" borderId="17" xfId="2" applyNumberFormat="1" applyFont="1" applyFill="1" applyBorder="1" applyAlignment="1" applyProtection="1">
      <alignment horizontal="center" vertical="center" wrapText="1"/>
    </xf>
    <xf numFmtId="0" fontId="92" fillId="2" borderId="20" xfId="2" applyNumberFormat="1" applyFont="1" applyFill="1" applyBorder="1" applyAlignment="1" applyProtection="1">
      <alignment horizontal="center" vertical="center" wrapText="1"/>
    </xf>
    <xf numFmtId="0" fontId="132" fillId="2" borderId="0" xfId="2" applyFont="1" applyFill="1" applyBorder="1" applyAlignment="1">
      <alignment horizontal="left" vertical="top" wrapText="1"/>
    </xf>
    <xf numFmtId="0" fontId="132" fillId="2" borderId="0" xfId="2" applyFont="1" applyFill="1" applyBorder="1" applyAlignment="1">
      <alignment horizontal="left" vertical="center" wrapText="1"/>
    </xf>
    <xf numFmtId="0" fontId="132" fillId="0" borderId="0" xfId="2" applyFont="1" applyFill="1" applyBorder="1" applyAlignment="1">
      <alignment horizontal="left" vertical="center" wrapText="1"/>
    </xf>
    <xf numFmtId="0" fontId="127" fillId="2" borderId="17" xfId="2" applyNumberFormat="1" applyFont="1" applyFill="1" applyBorder="1" applyAlignment="1" applyProtection="1">
      <alignment horizontal="center" vertical="center" wrapText="1"/>
    </xf>
    <xf numFmtId="0" fontId="127" fillId="2" borderId="20" xfId="2" applyNumberFormat="1" applyFont="1" applyFill="1" applyBorder="1" applyAlignment="1" applyProtection="1">
      <alignment horizontal="center" vertical="center" wrapText="1"/>
    </xf>
    <xf numFmtId="1" fontId="127" fillId="2" borderId="106" xfId="11" applyNumberFormat="1" applyFont="1" applyFill="1" applyBorder="1" applyAlignment="1" applyProtection="1">
      <alignment horizontal="center" vertical="center" wrapText="1"/>
    </xf>
    <xf numFmtId="1" fontId="127" fillId="2" borderId="17" xfId="11"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wrapText="1"/>
    </xf>
    <xf numFmtId="0" fontId="14" fillId="2" borderId="0" xfId="0" applyNumberFormat="1" applyFont="1" applyFill="1" applyBorder="1" applyAlignment="1" applyProtection="1">
      <alignment horizontal="center"/>
    </xf>
    <xf numFmtId="168" fontId="14" fillId="2" borderId="0" xfId="1" applyNumberFormat="1" applyFont="1" applyFill="1" applyBorder="1" applyAlignment="1" applyProtection="1">
      <alignment horizontal="center" vertical="center" wrapText="1"/>
    </xf>
    <xf numFmtId="0" fontId="16" fillId="2" borderId="0" xfId="0" applyNumberFormat="1" applyFont="1" applyFill="1" applyBorder="1" applyAlignment="1" applyProtection="1">
      <alignment wrapText="1"/>
    </xf>
    <xf numFmtId="168" fontId="14" fillId="2" borderId="41" xfId="1" applyNumberFormat="1" applyFont="1" applyFill="1" applyBorder="1" applyAlignment="1" applyProtection="1">
      <alignment horizontal="center" vertical="center" wrapText="1"/>
    </xf>
    <xf numFmtId="168" fontId="14" fillId="2" borderId="26" xfId="1" applyNumberFormat="1" applyFont="1" applyFill="1" applyBorder="1" applyAlignment="1" applyProtection="1">
      <alignment horizontal="center" vertical="center" wrapText="1"/>
    </xf>
    <xf numFmtId="168" fontId="14" fillId="2" borderId="30" xfId="1" applyNumberFormat="1" applyFont="1" applyFill="1" applyBorder="1" applyAlignment="1" applyProtection="1">
      <alignment horizontal="center" vertical="center" wrapText="1"/>
    </xf>
    <xf numFmtId="0" fontId="132" fillId="2" borderId="0" xfId="0" applyFont="1" applyFill="1" applyAlignment="1">
      <alignment horizontal="left" wrapText="1"/>
    </xf>
    <xf numFmtId="0" fontId="91" fillId="2" borderId="45" xfId="11" applyNumberFormat="1" applyFont="1" applyFill="1" applyBorder="1" applyAlignment="1" applyProtection="1">
      <alignment horizontal="center" wrapText="1"/>
    </xf>
    <xf numFmtId="0" fontId="91" fillId="2" borderId="33" xfId="11" applyNumberFormat="1" applyFont="1" applyFill="1" applyBorder="1" applyAlignment="1" applyProtection="1">
      <alignment horizontal="center" wrapText="1"/>
    </xf>
    <xf numFmtId="0" fontId="91" fillId="2" borderId="41" xfId="11" applyNumberFormat="1" applyFont="1" applyFill="1" applyBorder="1" applyAlignment="1" applyProtection="1">
      <alignment horizontal="center" wrapText="1"/>
    </xf>
    <xf numFmtId="0" fontId="92" fillId="2" borderId="34" xfId="2" applyNumberFormat="1" applyFont="1" applyFill="1" applyBorder="1" applyAlignment="1" applyProtection="1">
      <alignment horizontal="center" wrapText="1"/>
    </xf>
    <xf numFmtId="0" fontId="92" fillId="2" borderId="32" xfId="2" applyNumberFormat="1" applyFont="1" applyFill="1" applyBorder="1" applyAlignment="1" applyProtection="1">
      <alignment horizontal="center" wrapText="1"/>
    </xf>
    <xf numFmtId="0" fontId="108" fillId="2" borderId="33" xfId="2" applyNumberFormat="1" applyFont="1" applyFill="1" applyBorder="1" applyAlignment="1" applyProtection="1">
      <alignment horizontal="center" vertical="top" wrapText="1"/>
    </xf>
    <xf numFmtId="0" fontId="108" fillId="2" borderId="41" xfId="2" applyNumberFormat="1" applyFont="1" applyFill="1" applyBorder="1" applyAlignment="1" applyProtection="1">
      <alignment horizontal="center" vertical="top" wrapText="1"/>
    </xf>
    <xf numFmtId="0" fontId="108" fillId="2" borderId="0" xfId="2" applyNumberFormat="1" applyFont="1" applyFill="1" applyBorder="1" applyAlignment="1" applyProtection="1">
      <alignment horizontal="center" vertical="top" wrapText="1"/>
    </xf>
    <xf numFmtId="0" fontId="92" fillId="2" borderId="45" xfId="2" applyNumberFormat="1" applyFont="1" applyFill="1" applyBorder="1" applyAlignment="1" applyProtection="1">
      <alignment horizontal="center" vertical="distributed"/>
    </xf>
    <xf numFmtId="0" fontId="92" fillId="2" borderId="31" xfId="2" applyNumberFormat="1" applyFont="1" applyFill="1" applyBorder="1" applyAlignment="1" applyProtection="1">
      <alignment horizontal="center" vertical="distributed"/>
    </xf>
    <xf numFmtId="0" fontId="91" fillId="2" borderId="33" xfId="11" applyNumberFormat="1" applyFont="1" applyFill="1" applyBorder="1" applyAlignment="1" applyProtection="1">
      <alignment horizontal="center" vertical="center" wrapText="1"/>
    </xf>
    <xf numFmtId="0" fontId="91" fillId="2" borderId="25" xfId="11" applyNumberFormat="1" applyFont="1" applyFill="1" applyBorder="1" applyAlignment="1" applyProtection="1">
      <alignment horizontal="center" vertical="center" wrapText="1"/>
    </xf>
    <xf numFmtId="0" fontId="92" fillId="2" borderId="41" xfId="2" applyNumberFormat="1" applyFont="1" applyFill="1" applyBorder="1" applyAlignment="1" applyProtection="1">
      <alignment horizontal="center" vertical="distributed"/>
    </xf>
    <xf numFmtId="0" fontId="92" fillId="2" borderId="30" xfId="2" applyNumberFormat="1" applyFont="1" applyFill="1" applyBorder="1" applyAlignment="1" applyProtection="1">
      <alignment horizontal="center" vertical="distributed"/>
    </xf>
    <xf numFmtId="0" fontId="92" fillId="2" borderId="0" xfId="2" applyNumberFormat="1" applyFont="1" applyFill="1" applyBorder="1" applyAlignment="1" applyProtection="1">
      <alignment horizontal="center" vertical="distributed"/>
    </xf>
    <xf numFmtId="0" fontId="92" fillId="2" borderId="25" xfId="2" applyNumberFormat="1" applyFont="1" applyFill="1" applyBorder="1" applyAlignment="1" applyProtection="1">
      <alignment horizontal="center" vertical="distributed"/>
    </xf>
    <xf numFmtId="0" fontId="91" fillId="2" borderId="0" xfId="11" applyNumberFormat="1" applyFont="1" applyFill="1" applyBorder="1" applyAlignment="1" applyProtection="1">
      <alignment horizontal="center" vertical="center" wrapText="1"/>
    </xf>
    <xf numFmtId="0" fontId="100" fillId="2" borderId="0" xfId="0" applyNumberFormat="1" applyFont="1" applyFill="1" applyBorder="1" applyAlignment="1" applyProtection="1">
      <alignment wrapText="1"/>
    </xf>
    <xf numFmtId="168" fontId="92" fillId="2" borderId="42" xfId="1" applyNumberFormat="1" applyFont="1" applyFill="1" applyBorder="1" applyAlignment="1" applyProtection="1">
      <alignment horizontal="center" vertical="center" wrapText="1"/>
    </xf>
    <xf numFmtId="168" fontId="92" fillId="2" borderId="43" xfId="1" applyNumberFormat="1" applyFont="1" applyFill="1" applyBorder="1" applyAlignment="1" applyProtection="1">
      <alignment horizontal="center" vertical="center" wrapText="1"/>
    </xf>
    <xf numFmtId="0" fontId="92" fillId="2" borderId="42" xfId="2" applyFont="1" applyFill="1" applyBorder="1" applyAlignment="1">
      <alignment horizontal="center" vertical="center" wrapText="1"/>
    </xf>
    <xf numFmtId="0" fontId="92" fillId="2" borderId="43" xfId="2" applyFont="1" applyFill="1" applyBorder="1" applyAlignment="1">
      <alignment horizontal="center" vertical="center" wrapText="1"/>
    </xf>
    <xf numFmtId="0" fontId="92" fillId="2" borderId="45" xfId="2" applyFont="1" applyFill="1" applyBorder="1" applyAlignment="1">
      <alignment horizontal="center" vertical="center" wrapText="1"/>
    </xf>
    <xf numFmtId="0" fontId="92" fillId="2" borderId="31" xfId="2" applyFont="1" applyFill="1" applyBorder="1" applyAlignment="1">
      <alignment horizontal="center" vertical="center" wrapText="1"/>
    </xf>
    <xf numFmtId="0" fontId="108" fillId="2" borderId="34" xfId="0" applyNumberFormat="1" applyFont="1" applyFill="1" applyBorder="1" applyAlignment="1" applyProtection="1">
      <alignment horizontal="center" vertical="center" wrapText="1"/>
    </xf>
    <xf numFmtId="0" fontId="108" fillId="2" borderId="32" xfId="0" applyNumberFormat="1" applyFont="1" applyFill="1" applyBorder="1" applyAlignment="1" applyProtection="1">
      <alignment horizontal="center" vertical="center" wrapText="1"/>
    </xf>
    <xf numFmtId="0" fontId="108" fillId="2" borderId="40" xfId="0" applyNumberFormat="1" applyFont="1" applyFill="1" applyBorder="1" applyAlignment="1" applyProtection="1">
      <alignment horizontal="center" vertical="center" wrapText="1"/>
    </xf>
    <xf numFmtId="168" fontId="108" fillId="2" borderId="42" xfId="1" applyNumberFormat="1" applyFont="1" applyFill="1" applyBorder="1" applyAlignment="1" applyProtection="1">
      <alignment horizontal="center" vertical="center" wrapText="1"/>
    </xf>
    <xf numFmtId="168" fontId="108" fillId="2" borderId="43" xfId="1" applyNumberFormat="1" applyFont="1" applyFill="1" applyBorder="1" applyAlignment="1" applyProtection="1">
      <alignment horizontal="center" vertical="center" wrapText="1"/>
    </xf>
    <xf numFmtId="0" fontId="109" fillId="2" borderId="0" xfId="0" applyNumberFormat="1" applyFont="1" applyFill="1" applyBorder="1" applyAlignment="1" applyProtection="1">
      <alignment horizontal="center" vertical="center"/>
    </xf>
    <xf numFmtId="0" fontId="109" fillId="2" borderId="25" xfId="0" applyNumberFormat="1" applyFont="1" applyFill="1" applyBorder="1" applyAlignment="1" applyProtection="1">
      <alignment horizontal="center" vertical="center"/>
    </xf>
    <xf numFmtId="168" fontId="108" fillId="2" borderId="26" xfId="1" applyNumberFormat="1" applyFont="1" applyFill="1" applyBorder="1" applyAlignment="1" applyProtection="1">
      <alignment horizontal="center" vertical="center" wrapText="1"/>
    </xf>
    <xf numFmtId="168" fontId="108" fillId="2" borderId="30" xfId="1" applyNumberFormat="1" applyFont="1" applyFill="1" applyBorder="1" applyAlignment="1" applyProtection="1">
      <alignment horizontal="center" vertical="center" wrapText="1"/>
    </xf>
    <xf numFmtId="168" fontId="92" fillId="2" borderId="0" xfId="1" applyNumberFormat="1" applyFont="1" applyFill="1" applyBorder="1" applyAlignment="1" applyProtection="1">
      <alignment horizontal="center" vertical="center" wrapText="1"/>
    </xf>
    <xf numFmtId="168" fontId="92" fillId="2" borderId="26" xfId="1" applyNumberFormat="1" applyFont="1" applyFill="1" applyBorder="1" applyAlignment="1" applyProtection="1">
      <alignment horizontal="center" vertical="center" wrapText="1"/>
    </xf>
    <xf numFmtId="168" fontId="92" fillId="2" borderId="34" xfId="1" applyNumberFormat="1" applyFont="1" applyFill="1" applyBorder="1" applyAlignment="1" applyProtection="1">
      <alignment horizontal="center" vertical="center" wrapText="1"/>
    </xf>
    <xf numFmtId="168" fontId="92" fillId="2" borderId="40" xfId="1" applyNumberFormat="1" applyFont="1" applyFill="1" applyBorder="1" applyAlignment="1" applyProtection="1">
      <alignment horizontal="center" vertical="center" wrapText="1"/>
    </xf>
    <xf numFmtId="0" fontId="132" fillId="2" borderId="0" xfId="1" applyNumberFormat="1" applyFont="1" applyFill="1" applyBorder="1" applyAlignment="1" applyProtection="1">
      <alignment horizontal="left" vertical="center" wrapText="1"/>
    </xf>
    <xf numFmtId="0" fontId="34" fillId="2" borderId="0" xfId="0" applyNumberFormat="1" applyFont="1" applyFill="1" applyBorder="1" applyAlignment="1" applyProtection="1">
      <alignment horizontal="center" vertical="center"/>
    </xf>
    <xf numFmtId="0" fontId="132" fillId="2" borderId="0" xfId="2" applyFont="1" applyFill="1" applyBorder="1" applyAlignment="1">
      <alignment horizontal="left" wrapText="1"/>
    </xf>
    <xf numFmtId="0" fontId="92" fillId="2" borderId="0" xfId="0" applyNumberFormat="1" applyFont="1" applyFill="1" applyBorder="1" applyAlignment="1" applyProtection="1">
      <alignment horizontal="center" vertical="center" wrapText="1"/>
    </xf>
    <xf numFmtId="0" fontId="92" fillId="2" borderId="26" xfId="0" applyNumberFormat="1" applyFont="1" applyFill="1" applyBorder="1" applyAlignment="1" applyProtection="1">
      <alignment horizontal="center" vertical="center" wrapText="1"/>
    </xf>
    <xf numFmtId="0" fontId="92" fillId="2" borderId="34" xfId="0" applyNumberFormat="1" applyFont="1" applyFill="1" applyBorder="1" applyAlignment="1" applyProtection="1">
      <alignment horizontal="center" vertical="center" wrapText="1"/>
    </xf>
    <xf numFmtId="0" fontId="92" fillId="2" borderId="32" xfId="0" applyNumberFormat="1" applyFont="1" applyFill="1" applyBorder="1" applyAlignment="1" applyProtection="1">
      <alignment horizontal="center" vertical="center" wrapText="1"/>
    </xf>
    <xf numFmtId="0" fontId="92" fillId="2" borderId="40" xfId="0" applyNumberFormat="1" applyFont="1" applyFill="1" applyBorder="1" applyAlignment="1" applyProtection="1">
      <alignment horizontal="center" vertical="center" wrapText="1"/>
    </xf>
    <xf numFmtId="168" fontId="92" fillId="2" borderId="25" xfId="1" applyNumberFormat="1" applyFont="1" applyFill="1" applyBorder="1" applyAlignment="1" applyProtection="1">
      <alignment horizontal="center" vertical="center" wrapText="1"/>
    </xf>
    <xf numFmtId="168" fontId="14" fillId="2" borderId="41" xfId="1" applyNumberFormat="1" applyFont="1" applyFill="1" applyBorder="1" applyAlignment="1">
      <alignment horizontal="center" vertical="center" textRotation="90" wrapText="1"/>
    </xf>
    <xf numFmtId="168" fontId="14" fillId="2" borderId="26" xfId="1" applyNumberFormat="1" applyFont="1" applyFill="1" applyBorder="1" applyAlignment="1">
      <alignment horizontal="center" vertical="center" textRotation="90" wrapText="1"/>
    </xf>
    <xf numFmtId="0" fontId="51" fillId="3" borderId="0" xfId="0" applyNumberFormat="1" applyFont="1" applyFill="1" applyBorder="1" applyAlignment="1" applyProtection="1">
      <alignment horizontal="left" vertical="center" wrapText="1"/>
    </xf>
    <xf numFmtId="0" fontId="51" fillId="0" borderId="0" xfId="0" applyFont="1" applyBorder="1" applyAlignment="1">
      <alignment horizontal="left" vertical="center"/>
    </xf>
    <xf numFmtId="168" fontId="15" fillId="2" borderId="0" xfId="1" applyNumberFormat="1" applyFont="1" applyFill="1" applyBorder="1" applyAlignment="1">
      <alignment horizontal="center" vertical="center" wrapText="1"/>
    </xf>
    <xf numFmtId="0" fontId="51" fillId="2" borderId="41" xfId="0" applyNumberFormat="1" applyFont="1" applyFill="1" applyBorder="1" applyAlignment="1" applyProtection="1">
      <alignment horizontal="center" vertical="center" wrapText="1"/>
    </xf>
    <xf numFmtId="0" fontId="51" fillId="2" borderId="26" xfId="0" applyNumberFormat="1" applyFont="1" applyFill="1" applyBorder="1" applyAlignment="1" applyProtection="1">
      <alignment horizontal="center" vertical="center" wrapText="1"/>
    </xf>
    <xf numFmtId="0" fontId="92" fillId="2" borderId="40" xfId="2" applyNumberFormat="1" applyFont="1" applyFill="1" applyBorder="1" applyAlignment="1" applyProtection="1">
      <alignment horizontal="center" wrapText="1"/>
    </xf>
    <xf numFmtId="168" fontId="15" fillId="2" borderId="25" xfId="1" applyNumberFormat="1" applyFont="1" applyFill="1" applyBorder="1" applyAlignment="1">
      <alignment horizontal="left" vertical="center" wrapText="1" indent="3"/>
    </xf>
    <xf numFmtId="168" fontId="15" fillId="2" borderId="30" xfId="1" applyNumberFormat="1" applyFont="1" applyFill="1" applyBorder="1" applyAlignment="1">
      <alignment horizontal="left" vertical="center" wrapText="1" indent="3"/>
    </xf>
    <xf numFmtId="168" fontId="14" fillId="2" borderId="32" xfId="1" applyNumberFormat="1" applyFont="1" applyFill="1" applyBorder="1" applyAlignment="1">
      <alignment horizontal="left" vertical="center" wrapText="1"/>
    </xf>
    <xf numFmtId="168" fontId="14" fillId="2" borderId="40" xfId="1" applyNumberFormat="1" applyFont="1" applyFill="1" applyBorder="1" applyAlignment="1">
      <alignment horizontal="left" vertical="center" wrapText="1"/>
    </xf>
    <xf numFmtId="168" fontId="14" fillId="4" borderId="0" xfId="1" applyNumberFormat="1" applyFont="1" applyFill="1" applyBorder="1" applyAlignment="1">
      <alignment horizontal="left" vertical="center" wrapText="1"/>
    </xf>
    <xf numFmtId="168" fontId="14" fillId="4" borderId="26" xfId="1" applyNumberFormat="1" applyFont="1" applyFill="1" applyBorder="1" applyAlignment="1">
      <alignment horizontal="left" vertical="center" wrapText="1"/>
    </xf>
    <xf numFmtId="0" fontId="123" fillId="4" borderId="0" xfId="2" applyFont="1" applyFill="1" applyBorder="1" applyAlignment="1">
      <alignment horizontal="left" vertical="top" wrapText="1"/>
    </xf>
    <xf numFmtId="168" fontId="15" fillId="4" borderId="0" xfId="1" applyNumberFormat="1" applyFont="1" applyFill="1" applyBorder="1" applyAlignment="1">
      <alignment horizontal="left" wrapText="1" indent="3"/>
    </xf>
    <xf numFmtId="168" fontId="15" fillId="4" borderId="26" xfId="1" applyNumberFormat="1" applyFont="1" applyFill="1" applyBorder="1" applyAlignment="1">
      <alignment horizontal="left" wrapText="1" indent="3"/>
    </xf>
    <xf numFmtId="169" fontId="14" fillId="4" borderId="0" xfId="1" applyNumberFormat="1" applyFont="1" applyFill="1" applyBorder="1" applyAlignment="1">
      <alignment horizontal="left" vertical="top" wrapText="1" indent="3"/>
    </xf>
    <xf numFmtId="169" fontId="14" fillId="4" borderId="26" xfId="1" applyNumberFormat="1" applyFont="1" applyFill="1" applyBorder="1" applyAlignment="1">
      <alignment horizontal="left" vertical="top" wrapText="1" indent="3"/>
    </xf>
    <xf numFmtId="168" fontId="14" fillId="2" borderId="0" xfId="1" applyNumberFormat="1" applyFont="1" applyFill="1" applyBorder="1" applyAlignment="1">
      <alignment vertical="center" wrapText="1"/>
    </xf>
    <xf numFmtId="168" fontId="15" fillId="2" borderId="0" xfId="1" applyNumberFormat="1" applyFont="1" applyFill="1" applyBorder="1" applyAlignment="1">
      <alignment horizontal="left" wrapText="1" indent="3"/>
    </xf>
    <xf numFmtId="168" fontId="15" fillId="2" borderId="26" xfId="1" applyNumberFormat="1" applyFont="1" applyFill="1" applyBorder="1" applyAlignment="1">
      <alignment horizontal="left" wrapText="1" indent="3"/>
    </xf>
    <xf numFmtId="0" fontId="108" fillId="2" borderId="26" xfId="2" applyNumberFormat="1" applyFont="1" applyFill="1" applyBorder="1" applyAlignment="1" applyProtection="1">
      <alignment horizontal="center" vertical="top" wrapText="1"/>
    </xf>
    <xf numFmtId="0" fontId="108" fillId="2" borderId="25" xfId="2" applyNumberFormat="1" applyFont="1" applyFill="1" applyBorder="1" applyAlignment="1" applyProtection="1">
      <alignment horizontal="center" vertical="center" wrapText="1"/>
    </xf>
    <xf numFmtId="0" fontId="108" fillId="2" borderId="30" xfId="2" applyNumberFormat="1" applyFont="1" applyFill="1" applyBorder="1" applyAlignment="1" applyProtection="1">
      <alignment horizontal="center" vertical="center" wrapText="1"/>
    </xf>
    <xf numFmtId="168" fontId="14" fillId="4" borderId="33" xfId="1" applyNumberFormat="1" applyFont="1" applyFill="1" applyBorder="1" applyAlignment="1">
      <alignment vertical="center" wrapText="1"/>
    </xf>
    <xf numFmtId="168" fontId="14" fillId="4" borderId="41" xfId="1" applyNumberFormat="1" applyFont="1" applyFill="1" applyBorder="1" applyAlignment="1">
      <alignment vertical="center" wrapText="1"/>
    </xf>
    <xf numFmtId="0" fontId="92" fillId="2" borderId="33" xfId="2" applyFont="1" applyFill="1" applyBorder="1" applyAlignment="1">
      <alignment horizontal="center" vertical="center" wrapText="1"/>
    </xf>
    <xf numFmtId="0" fontId="92" fillId="2" borderId="25" xfId="2" applyFont="1" applyFill="1" applyBorder="1" applyAlignment="1">
      <alignment horizontal="center" vertical="center" wrapText="1"/>
    </xf>
    <xf numFmtId="168" fontId="92" fillId="2" borderId="33" xfId="1" applyNumberFormat="1" applyFont="1" applyFill="1" applyBorder="1" applyAlignment="1" applyProtection="1">
      <alignment horizontal="center" vertical="center" wrapText="1"/>
    </xf>
    <xf numFmtId="168" fontId="92" fillId="2" borderId="41" xfId="1" applyNumberFormat="1" applyFont="1" applyFill="1" applyBorder="1" applyAlignment="1" applyProtection="1">
      <alignment horizontal="center" vertical="center" wrapText="1"/>
    </xf>
    <xf numFmtId="168" fontId="92" fillId="2" borderId="50" xfId="1" applyNumberFormat="1" applyFont="1" applyFill="1" applyBorder="1" applyAlignment="1" applyProtection="1">
      <alignment horizontal="center" vertical="center" wrapText="1"/>
    </xf>
    <xf numFmtId="168" fontId="92" fillId="2" borderId="52" xfId="1" applyNumberFormat="1" applyFont="1" applyFill="1" applyBorder="1" applyAlignment="1" applyProtection="1">
      <alignment horizontal="center" vertical="center" wrapText="1"/>
    </xf>
    <xf numFmtId="0" fontId="92" fillId="2" borderId="41" xfId="2" applyFont="1" applyFill="1" applyBorder="1" applyAlignment="1">
      <alignment horizontal="center" vertical="center" wrapText="1"/>
    </xf>
    <xf numFmtId="0" fontId="92" fillId="2" borderId="30" xfId="2" applyFont="1" applyFill="1" applyBorder="1" applyAlignment="1">
      <alignment horizontal="center" vertical="center" wrapText="1"/>
    </xf>
    <xf numFmtId="168" fontId="15" fillId="2" borderId="26" xfId="1" applyNumberFormat="1" applyFont="1" applyFill="1" applyBorder="1" applyAlignment="1">
      <alignment horizontal="center" vertical="center" wrapText="1"/>
    </xf>
    <xf numFmtId="168" fontId="15" fillId="4" borderId="0" xfId="1" applyNumberFormat="1" applyFont="1" applyFill="1" applyBorder="1" applyAlignment="1">
      <alignment horizontal="center" vertical="center" wrapText="1"/>
    </xf>
    <xf numFmtId="168" fontId="15" fillId="4" borderId="26" xfId="1" applyNumberFormat="1" applyFont="1" applyFill="1" applyBorder="1" applyAlignment="1">
      <alignment horizontal="center" vertical="center" wrapText="1"/>
    </xf>
    <xf numFmtId="168" fontId="15" fillId="2" borderId="25" xfId="1" applyNumberFormat="1" applyFont="1" applyFill="1" applyBorder="1" applyAlignment="1">
      <alignment horizontal="center" vertical="center" wrapText="1"/>
    </xf>
    <xf numFmtId="168" fontId="15" fillId="2" borderId="30" xfId="1" applyNumberFormat="1" applyFont="1" applyFill="1" applyBorder="1" applyAlignment="1">
      <alignment horizontal="center" vertical="center" wrapText="1"/>
    </xf>
    <xf numFmtId="168" fontId="14" fillId="2" borderId="30" xfId="1" applyNumberFormat="1" applyFont="1" applyFill="1" applyBorder="1" applyAlignment="1">
      <alignment horizontal="center" vertical="center" textRotation="90" wrapText="1"/>
    </xf>
    <xf numFmtId="168" fontId="14" fillId="2" borderId="32" xfId="1" applyNumberFormat="1" applyFont="1" applyFill="1" applyBorder="1" applyAlignment="1">
      <alignment vertical="center" wrapText="1"/>
    </xf>
    <xf numFmtId="168" fontId="14" fillId="2" borderId="40" xfId="1" applyNumberFormat="1" applyFont="1" applyFill="1" applyBorder="1" applyAlignment="1">
      <alignment vertical="center" wrapText="1"/>
    </xf>
    <xf numFmtId="0" fontId="55" fillId="3" borderId="29" xfId="0" applyNumberFormat="1" applyFont="1" applyFill="1" applyBorder="1" applyAlignment="1" applyProtection="1">
      <alignment horizontal="left" vertical="center" wrapText="1"/>
    </xf>
    <xf numFmtId="0" fontId="55" fillId="3" borderId="26" xfId="0" applyNumberFormat="1" applyFont="1" applyFill="1" applyBorder="1" applyAlignment="1" applyProtection="1">
      <alignment horizontal="left" vertical="center" wrapText="1"/>
    </xf>
    <xf numFmtId="0" fontId="55" fillId="3" borderId="28" xfId="0" applyNumberFormat="1" applyFont="1" applyFill="1" applyBorder="1" applyAlignment="1" applyProtection="1">
      <alignment horizontal="left" vertical="center" wrapText="1"/>
    </xf>
    <xf numFmtId="0" fontId="92" fillId="2" borderId="25" xfId="2" applyNumberFormat="1" applyFont="1" applyFill="1" applyBorder="1" applyAlignment="1" applyProtection="1">
      <alignment horizontal="center" vertical="top" wrapText="1"/>
    </xf>
    <xf numFmtId="0" fontId="92" fillId="2" borderId="32" xfId="2" applyNumberFormat="1" applyFont="1" applyFill="1" applyBorder="1" applyAlignment="1" applyProtection="1">
      <alignment horizontal="center" vertical="top" wrapText="1"/>
    </xf>
    <xf numFmtId="0" fontId="92" fillId="2" borderId="40" xfId="2" applyNumberFormat="1" applyFont="1" applyFill="1" applyBorder="1" applyAlignment="1" applyProtection="1">
      <alignment horizontal="center" vertical="top" wrapText="1"/>
    </xf>
    <xf numFmtId="0" fontId="92" fillId="2" borderId="34" xfId="2" applyNumberFormat="1" applyFont="1" applyFill="1" applyBorder="1" applyAlignment="1" applyProtection="1">
      <alignment horizontal="center" vertical="top" wrapText="1"/>
    </xf>
    <xf numFmtId="0" fontId="92" fillId="2" borderId="16" xfId="2" applyNumberFormat="1" applyFont="1" applyFill="1" applyBorder="1" applyAlignment="1" applyProtection="1">
      <alignment horizontal="center" vertical="distributed"/>
    </xf>
    <xf numFmtId="0" fontId="91" fillId="2" borderId="16" xfId="11" applyNumberFormat="1" applyFont="1" applyFill="1" applyBorder="1" applyAlignment="1" applyProtection="1">
      <alignment horizontal="center" vertical="center" wrapText="1"/>
    </xf>
    <xf numFmtId="0" fontId="92" fillId="2" borderId="26" xfId="2" applyNumberFormat="1" applyFont="1" applyFill="1" applyBorder="1" applyAlignment="1" applyProtection="1">
      <alignment horizontal="center" vertical="distributed"/>
    </xf>
    <xf numFmtId="0" fontId="92" fillId="2" borderId="28" xfId="2" applyNumberFormat="1" applyFont="1" applyFill="1" applyBorder="1" applyAlignment="1" applyProtection="1">
      <alignment horizontal="center" vertical="distributed"/>
    </xf>
    <xf numFmtId="0" fontId="54" fillId="2" borderId="41" xfId="0" applyFont="1" applyFill="1" applyBorder="1" applyAlignment="1">
      <alignment horizontal="left" vertical="center" wrapText="1"/>
    </xf>
    <xf numFmtId="0" fontId="54" fillId="2" borderId="30" xfId="0" applyFont="1" applyFill="1" applyBorder="1" applyAlignment="1">
      <alignment horizontal="left" vertical="center" wrapText="1"/>
    </xf>
    <xf numFmtId="0" fontId="92" fillId="2" borderId="45" xfId="0" applyNumberFormat="1" applyFont="1" applyFill="1" applyBorder="1" applyAlignment="1" applyProtection="1">
      <alignment horizontal="center" vertical="center" wrapText="1"/>
    </xf>
    <xf numFmtId="0" fontId="92" fillId="2" borderId="41" xfId="0" applyNumberFormat="1" applyFont="1" applyFill="1" applyBorder="1" applyAlignment="1" applyProtection="1">
      <alignment horizontal="center" vertical="center" wrapText="1"/>
    </xf>
    <xf numFmtId="168" fontId="92" fillId="2" borderId="45" xfId="1" applyNumberFormat="1" applyFont="1" applyFill="1" applyBorder="1" applyAlignment="1" applyProtection="1">
      <alignment horizontal="center" vertical="center" wrapText="1"/>
    </xf>
    <xf numFmtId="168" fontId="92" fillId="2" borderId="31" xfId="1" applyNumberFormat="1" applyFont="1" applyFill="1" applyBorder="1" applyAlignment="1" applyProtection="1">
      <alignment horizontal="center" vertical="center" wrapText="1"/>
    </xf>
    <xf numFmtId="0" fontId="33" fillId="3" borderId="0" xfId="0" applyNumberFormat="1" applyFont="1" applyFill="1" applyBorder="1" applyAlignment="1" applyProtection="1">
      <alignment horizontal="left" vertical="center" wrapText="1"/>
    </xf>
    <xf numFmtId="0" fontId="51" fillId="3" borderId="16" xfId="0" applyNumberFormat="1" applyFont="1" applyFill="1" applyBorder="1" applyAlignment="1" applyProtection="1">
      <alignment horizontal="left" vertical="center" wrapText="1"/>
    </xf>
    <xf numFmtId="0" fontId="51" fillId="0" borderId="16" xfId="0" applyFont="1" applyBorder="1" applyAlignment="1">
      <alignment horizontal="left" vertical="center"/>
    </xf>
    <xf numFmtId="0" fontId="132" fillId="2" borderId="0" xfId="2" applyFont="1" applyFill="1" applyAlignment="1">
      <alignment horizontal="left" vertical="center" wrapText="1"/>
    </xf>
    <xf numFmtId="0" fontId="51" fillId="3" borderId="25" xfId="0" applyNumberFormat="1" applyFont="1" applyFill="1" applyBorder="1" applyAlignment="1" applyProtection="1">
      <alignment horizontal="left" vertical="center" wrapText="1"/>
    </xf>
    <xf numFmtId="0" fontId="51" fillId="0" borderId="25" xfId="0" applyFont="1" applyBorder="1" applyAlignment="1">
      <alignment horizontal="left" vertical="center"/>
    </xf>
    <xf numFmtId="0" fontId="92" fillId="2" borderId="56" xfId="2" applyFont="1" applyFill="1" applyBorder="1" applyAlignment="1">
      <alignment horizontal="center" vertical="center" wrapText="1"/>
    </xf>
    <xf numFmtId="0" fontId="92" fillId="2" borderId="57" xfId="2" applyFont="1" applyFill="1" applyBorder="1" applyAlignment="1">
      <alignment horizontal="center" vertical="center" wrapText="1"/>
    </xf>
    <xf numFmtId="0" fontId="92" fillId="2" borderId="104" xfId="2" applyFont="1" applyFill="1" applyBorder="1" applyAlignment="1">
      <alignment horizontal="center" vertical="center" wrapText="1"/>
    </xf>
    <xf numFmtId="0" fontId="92" fillId="2" borderId="105" xfId="2" applyFont="1" applyFill="1" applyBorder="1" applyAlignment="1">
      <alignment horizontal="center" vertical="center" wrapText="1"/>
    </xf>
    <xf numFmtId="0" fontId="127" fillId="2" borderId="0" xfId="2" applyFont="1" applyFill="1" applyBorder="1" applyAlignment="1">
      <alignment horizontal="center" vertical="center" wrapText="1"/>
    </xf>
    <xf numFmtId="0" fontId="13" fillId="2" borderId="0" xfId="2" applyFont="1" applyFill="1" applyBorder="1" applyAlignment="1">
      <alignment horizontal="center" vertical="center" wrapText="1"/>
    </xf>
    <xf numFmtId="0" fontId="33" fillId="2" borderId="0" xfId="2" applyFont="1" applyFill="1" applyBorder="1" applyAlignment="1">
      <alignment horizontal="left" vertical="center" wrapText="1"/>
    </xf>
    <xf numFmtId="0" fontId="33" fillId="2" borderId="0" xfId="2" applyFont="1" applyFill="1" applyBorder="1" applyAlignment="1">
      <alignment horizontal="left" vertical="center"/>
    </xf>
    <xf numFmtId="168" fontId="92" fillId="2" borderId="38" xfId="1" applyNumberFormat="1" applyFont="1" applyFill="1" applyBorder="1" applyAlignment="1" applyProtection="1">
      <alignment horizontal="center" vertical="center" wrapText="1"/>
    </xf>
    <xf numFmtId="0" fontId="207" fillId="2" borderId="0" xfId="2" applyFont="1" applyFill="1" applyBorder="1" applyAlignment="1">
      <alignment horizontal="left" vertical="center" wrapText="1"/>
    </xf>
    <xf numFmtId="0" fontId="20" fillId="2" borderId="0" xfId="0" applyFont="1" applyFill="1" applyBorder="1" applyAlignment="1">
      <alignment horizontal="center" vertical="center" wrapText="1"/>
    </xf>
    <xf numFmtId="0" fontId="75" fillId="2" borderId="0" xfId="11" applyNumberFormat="1" applyFont="1" applyFill="1" applyBorder="1" applyAlignment="1" applyProtection="1">
      <alignment horizontal="center" vertical="center" wrapText="1"/>
    </xf>
    <xf numFmtId="0" fontId="75" fillId="2" borderId="25" xfId="11" applyNumberFormat="1" applyFont="1" applyFill="1" applyBorder="1" applyAlignment="1" applyProtection="1">
      <alignment horizontal="center" vertical="center" wrapText="1"/>
    </xf>
    <xf numFmtId="0" fontId="75" fillId="2" borderId="41" xfId="2" applyNumberFormat="1" applyFont="1" applyFill="1" applyBorder="1" applyAlignment="1" applyProtection="1">
      <alignment horizontal="center" vertical="distributed"/>
    </xf>
    <xf numFmtId="0" fontId="75" fillId="2" borderId="30" xfId="2" applyNumberFormat="1" applyFont="1" applyFill="1" applyBorder="1" applyAlignment="1" applyProtection="1">
      <alignment horizontal="center" vertical="distributed"/>
    </xf>
    <xf numFmtId="0" fontId="180" fillId="2" borderId="0" xfId="2" applyNumberFormat="1" applyFont="1" applyFill="1" applyBorder="1" applyAlignment="1" applyProtection="1">
      <alignment horizontal="center" vertical="top" wrapText="1"/>
    </xf>
    <xf numFmtId="0" fontId="98" fillId="2" borderId="32" xfId="2" applyNumberFormat="1" applyFont="1" applyFill="1" applyBorder="1" applyAlignment="1" applyProtection="1">
      <alignment horizontal="center" vertical="top" wrapText="1"/>
    </xf>
    <xf numFmtId="0" fontId="98" fillId="2" borderId="40" xfId="2" applyNumberFormat="1" applyFont="1" applyFill="1" applyBorder="1" applyAlignment="1" applyProtection="1">
      <alignment horizontal="center" vertical="top" wrapText="1"/>
    </xf>
    <xf numFmtId="0" fontId="75" fillId="2" borderId="0" xfId="2" applyNumberFormat="1" applyFont="1" applyFill="1" applyBorder="1" applyAlignment="1" applyProtection="1">
      <alignment horizontal="center" vertical="distributed"/>
    </xf>
    <xf numFmtId="0" fontId="75" fillId="2" borderId="25" xfId="2" applyNumberFormat="1" applyFont="1" applyFill="1" applyBorder="1" applyAlignment="1" applyProtection="1">
      <alignment horizontal="center" vertical="distributed"/>
    </xf>
    <xf numFmtId="0" fontId="180" fillId="2" borderId="26" xfId="2" applyNumberFormat="1" applyFont="1" applyFill="1" applyBorder="1" applyAlignment="1" applyProtection="1">
      <alignment horizontal="center" vertical="top" wrapText="1"/>
    </xf>
    <xf numFmtId="0" fontId="109" fillId="2" borderId="33" xfId="0" applyNumberFormat="1" applyFont="1" applyFill="1" applyBorder="1" applyAlignment="1" applyProtection="1">
      <alignment horizontal="center" vertical="center"/>
    </xf>
    <xf numFmtId="168" fontId="108" fillId="2" borderId="41" xfId="1" applyNumberFormat="1" applyFont="1" applyFill="1" applyBorder="1" applyAlignment="1" applyProtection="1">
      <alignment horizontal="center" vertical="center" wrapText="1"/>
    </xf>
    <xf numFmtId="0" fontId="108" fillId="2" borderId="45" xfId="2" applyFont="1" applyFill="1" applyBorder="1" applyAlignment="1">
      <alignment horizontal="center" vertical="center" wrapText="1"/>
    </xf>
    <xf numFmtId="0" fontId="108" fillId="2" borderId="31" xfId="2" applyFont="1" applyFill="1" applyBorder="1" applyAlignment="1">
      <alignment horizontal="center" vertical="center" wrapText="1"/>
    </xf>
    <xf numFmtId="168" fontId="108" fillId="2" borderId="34" xfId="1" applyNumberFormat="1" applyFont="1" applyFill="1" applyBorder="1" applyAlignment="1" applyProtection="1">
      <alignment horizontal="center" vertical="center" wrapText="1"/>
    </xf>
    <xf numFmtId="168" fontId="108" fillId="2" borderId="40" xfId="1" applyNumberFormat="1" applyFont="1" applyFill="1" applyBorder="1" applyAlignment="1" applyProtection="1">
      <alignment horizontal="center" vertical="center" wrapText="1"/>
    </xf>
    <xf numFmtId="168" fontId="108" fillId="2" borderId="32" xfId="1" applyNumberFormat="1" applyFont="1" applyFill="1" applyBorder="1" applyAlignment="1" applyProtection="1">
      <alignment horizontal="center" vertical="center" wrapText="1"/>
    </xf>
    <xf numFmtId="0" fontId="108" fillId="2" borderId="42" xfId="2" applyFont="1" applyFill="1" applyBorder="1" applyAlignment="1">
      <alignment horizontal="center" vertical="center" wrapText="1"/>
    </xf>
    <xf numFmtId="0" fontId="108" fillId="2" borderId="43" xfId="2" applyFont="1" applyFill="1" applyBorder="1" applyAlignment="1">
      <alignment horizontal="center" vertical="center" wrapText="1"/>
    </xf>
    <xf numFmtId="0" fontId="15" fillId="4" borderId="0" xfId="0" applyFont="1" applyFill="1" applyBorder="1" applyAlignment="1">
      <alignment horizontal="left" vertical="center" wrapText="1" indent="2"/>
    </xf>
    <xf numFmtId="0" fontId="15" fillId="4" borderId="26" xfId="0" applyFont="1" applyFill="1" applyBorder="1" applyAlignment="1">
      <alignment horizontal="left" vertical="center" wrapText="1" indent="2"/>
    </xf>
    <xf numFmtId="0" fontId="15" fillId="2" borderId="25" xfId="0" applyFont="1" applyFill="1" applyBorder="1" applyAlignment="1">
      <alignment horizontal="left" vertical="center" wrapText="1" indent="2"/>
    </xf>
    <xf numFmtId="0" fontId="15" fillId="2" borderId="30" xfId="0" applyFont="1" applyFill="1" applyBorder="1" applyAlignment="1">
      <alignment horizontal="left" vertical="center" wrapText="1" indent="2"/>
    </xf>
    <xf numFmtId="0" fontId="14" fillId="4" borderId="25" xfId="0" applyFont="1" applyFill="1" applyBorder="1" applyAlignment="1">
      <alignment horizontal="left" vertical="center" wrapText="1"/>
    </xf>
    <xf numFmtId="0" fontId="14" fillId="4" borderId="30" xfId="0" applyFont="1" applyFill="1" applyBorder="1" applyAlignment="1">
      <alignment horizontal="left" vertical="center" wrapText="1"/>
    </xf>
    <xf numFmtId="0" fontId="15" fillId="2" borderId="0" xfId="0" applyFont="1" applyFill="1" applyBorder="1" applyAlignment="1">
      <alignment horizontal="left" vertical="center" wrapText="1" indent="2"/>
    </xf>
    <xf numFmtId="0" fontId="15" fillId="2" borderId="26" xfId="0" applyFont="1" applyFill="1" applyBorder="1" applyAlignment="1">
      <alignment horizontal="left" vertical="center" wrapText="1" indent="2"/>
    </xf>
    <xf numFmtId="168" fontId="92" fillId="2" borderId="46" xfId="1" applyNumberFormat="1" applyFont="1" applyFill="1" applyBorder="1" applyAlignment="1" applyProtection="1">
      <alignment horizontal="center" vertical="center" wrapText="1"/>
    </xf>
    <xf numFmtId="0" fontId="19" fillId="2" borderId="0" xfId="0" applyFont="1" applyFill="1" applyAlignment="1">
      <alignment horizontal="left" vertical="center" wrapText="1"/>
    </xf>
    <xf numFmtId="0" fontId="105" fillId="2" borderId="25" xfId="0" applyNumberFormat="1" applyFont="1" applyFill="1" applyBorder="1" applyAlignment="1" applyProtection="1">
      <alignment horizontal="center" vertical="center" wrapText="1"/>
    </xf>
    <xf numFmtId="0" fontId="105" fillId="2" borderId="30" xfId="0" applyFont="1" applyFill="1" applyBorder="1" applyAlignment="1">
      <alignment horizontal="center" vertical="center" wrapText="1"/>
    </xf>
    <xf numFmtId="0" fontId="105" fillId="2" borderId="30" xfId="0" applyNumberFormat="1" applyFont="1" applyFill="1" applyBorder="1" applyAlignment="1" applyProtection="1">
      <alignment horizontal="center" vertical="center" wrapText="1"/>
    </xf>
    <xf numFmtId="0" fontId="105" fillId="2" borderId="45" xfId="0" applyNumberFormat="1" applyFont="1" applyFill="1" applyBorder="1" applyAlignment="1" applyProtection="1">
      <alignment horizontal="center" vertical="center" wrapText="1"/>
    </xf>
    <xf numFmtId="0" fontId="105" fillId="2" borderId="41" xfId="0" applyNumberFormat="1" applyFont="1" applyFill="1" applyBorder="1" applyAlignment="1" applyProtection="1">
      <alignment horizontal="center" vertical="center" wrapText="1"/>
    </xf>
    <xf numFmtId="0" fontId="105" fillId="2" borderId="31" xfId="0" applyNumberFormat="1" applyFont="1" applyFill="1" applyBorder="1" applyAlignment="1" applyProtection="1">
      <alignment horizontal="center" vertical="center" wrapText="1"/>
    </xf>
    <xf numFmtId="0" fontId="108" fillId="2" borderId="99" xfId="0" applyNumberFormat="1" applyFont="1" applyFill="1" applyBorder="1" applyAlignment="1" applyProtection="1">
      <alignment horizontal="left" vertical="center" wrapText="1"/>
    </xf>
    <xf numFmtId="0" fontId="108" fillId="2" borderId="9" xfId="0" applyNumberFormat="1" applyFont="1" applyFill="1" applyBorder="1" applyAlignment="1" applyProtection="1">
      <alignment horizontal="left" vertical="center" wrapText="1"/>
    </xf>
    <xf numFmtId="0" fontId="108" fillId="2" borderId="100" xfId="0" applyNumberFormat="1" applyFont="1" applyFill="1" applyBorder="1" applyAlignment="1" applyProtection="1">
      <alignment horizontal="left" vertical="center" wrapText="1"/>
    </xf>
    <xf numFmtId="0" fontId="105" fillId="2" borderId="34" xfId="0" applyNumberFormat="1" applyFont="1" applyFill="1" applyBorder="1" applyAlignment="1" applyProtection="1">
      <alignment horizontal="center" vertical="center" wrapText="1"/>
    </xf>
    <xf numFmtId="0" fontId="105" fillId="2" borderId="32" xfId="0" applyNumberFormat="1" applyFont="1" applyFill="1" applyBorder="1" applyAlignment="1" applyProtection="1">
      <alignment horizontal="center" vertical="center" wrapText="1"/>
    </xf>
    <xf numFmtId="0" fontId="105" fillId="2" borderId="40" xfId="0" applyNumberFormat="1" applyFont="1" applyFill="1" applyBorder="1" applyAlignment="1" applyProtection="1">
      <alignment horizontal="center" vertical="center" wrapText="1"/>
    </xf>
    <xf numFmtId="0" fontId="105" fillId="2" borderId="33" xfId="0" applyNumberFormat="1" applyFont="1" applyFill="1" applyBorder="1" applyAlignment="1" applyProtection="1">
      <alignment horizontal="center" vertical="center" wrapText="1"/>
    </xf>
    <xf numFmtId="0" fontId="20" fillId="2" borderId="0" xfId="0" applyNumberFormat="1" applyFont="1" applyFill="1" applyBorder="1" applyAlignment="1" applyProtection="1">
      <alignment horizontal="center" vertical="center" wrapText="1"/>
    </xf>
    <xf numFmtId="0" fontId="24" fillId="2" borderId="0" xfId="0" applyNumberFormat="1" applyFont="1" applyFill="1" applyBorder="1" applyAlignment="1" applyProtection="1">
      <alignment horizontal="left" wrapText="1"/>
    </xf>
    <xf numFmtId="0" fontId="0" fillId="2" borderId="0" xfId="0" applyFill="1" applyBorder="1" applyAlignment="1"/>
    <xf numFmtId="0" fontId="20" fillId="2" borderId="0" xfId="0" applyNumberFormat="1" applyFont="1" applyFill="1" applyBorder="1" applyAlignment="1" applyProtection="1">
      <alignment horizontal="left" vertical="center" wrapText="1"/>
    </xf>
    <xf numFmtId="0" fontId="39" fillId="2" borderId="0" xfId="0" applyFont="1" applyFill="1" applyBorder="1" applyAlignment="1">
      <alignment horizontal="left" vertical="center" wrapText="1"/>
    </xf>
    <xf numFmtId="0" fontId="39" fillId="2" borderId="0" xfId="0" applyFont="1" applyFill="1" applyBorder="1" applyAlignment="1">
      <alignment horizontal="center" vertical="center" wrapText="1"/>
    </xf>
    <xf numFmtId="0" fontId="38" fillId="2" borderId="0" xfId="0" applyNumberFormat="1" applyFont="1" applyFill="1" applyBorder="1" applyAlignment="1" applyProtection="1">
      <alignment horizontal="center" vertical="center" wrapText="1"/>
    </xf>
    <xf numFmtId="0" fontId="25" fillId="2" borderId="0" xfId="0" applyFont="1" applyFill="1" applyBorder="1" applyAlignment="1">
      <alignment horizontal="center" vertical="center" wrapText="1"/>
    </xf>
    <xf numFmtId="0" fontId="109" fillId="2" borderId="46" xfId="0" applyNumberFormat="1" applyFont="1" applyFill="1" applyBorder="1" applyAlignment="1" applyProtection="1">
      <alignment horizontal="center" vertical="center"/>
    </xf>
    <xf numFmtId="0" fontId="109" fillId="2" borderId="31" xfId="0" applyNumberFormat="1" applyFont="1" applyFill="1" applyBorder="1" applyAlignment="1" applyProtection="1">
      <alignment horizontal="center" vertical="center"/>
    </xf>
    <xf numFmtId="0" fontId="108" fillId="2" borderId="42" xfId="0" applyNumberFormat="1" applyFont="1" applyFill="1" applyBorder="1" applyAlignment="1" applyProtection="1">
      <alignment horizontal="left" vertical="center" wrapText="1"/>
    </xf>
    <xf numFmtId="0" fontId="108" fillId="2" borderId="43" xfId="0" applyNumberFormat="1" applyFont="1" applyFill="1" applyBorder="1" applyAlignment="1" applyProtection="1">
      <alignment horizontal="left" vertical="center" wrapText="1"/>
    </xf>
    <xf numFmtId="0" fontId="108" fillId="2" borderId="41" xfId="0" applyNumberFormat="1" applyFont="1" applyFill="1" applyBorder="1" applyAlignment="1" applyProtection="1">
      <alignment horizontal="center" vertical="center" wrapText="1"/>
    </xf>
    <xf numFmtId="0" fontId="108" fillId="2" borderId="30" xfId="0" applyNumberFormat="1" applyFont="1" applyFill="1" applyBorder="1" applyAlignment="1" applyProtection="1">
      <alignment horizontal="center" vertical="center" wrapText="1"/>
    </xf>
    <xf numFmtId="0" fontId="108" fillId="2" borderId="34" xfId="1" applyNumberFormat="1" applyFont="1" applyFill="1" applyBorder="1" applyAlignment="1" applyProtection="1">
      <alignment horizontal="center" vertical="center" wrapText="1"/>
    </xf>
    <xf numFmtId="0" fontId="108" fillId="2" borderId="40" xfId="1" applyNumberFormat="1" applyFont="1" applyFill="1" applyBorder="1" applyAlignment="1" applyProtection="1">
      <alignment horizontal="center" vertical="center" wrapText="1"/>
    </xf>
    <xf numFmtId="0" fontId="108" fillId="2" borderId="32" xfId="1" applyNumberFormat="1" applyFont="1" applyFill="1" applyBorder="1" applyAlignment="1" applyProtection="1">
      <alignment horizontal="center" vertical="center" wrapText="1"/>
    </xf>
    <xf numFmtId="0" fontId="108" fillId="2" borderId="42" xfId="1" applyNumberFormat="1" applyFont="1" applyFill="1" applyBorder="1" applyAlignment="1" applyProtection="1">
      <alignment horizontal="center" vertical="center" wrapText="1"/>
    </xf>
    <xf numFmtId="0" fontId="108" fillId="2" borderId="43" xfId="1" applyNumberFormat="1" applyFont="1" applyFill="1" applyBorder="1" applyAlignment="1" applyProtection="1">
      <alignment horizontal="center" vertical="center" wrapText="1"/>
    </xf>
    <xf numFmtId="0" fontId="108" fillId="2" borderId="42" xfId="2" applyNumberFormat="1" applyFont="1" applyFill="1" applyBorder="1" applyAlignment="1">
      <alignment horizontal="center" vertical="center" wrapText="1"/>
    </xf>
    <xf numFmtId="0" fontId="108" fillId="2" borderId="43" xfId="2" applyNumberFormat="1" applyFont="1" applyFill="1" applyBorder="1" applyAlignment="1">
      <alignment horizontal="center" vertical="center" wrapText="1"/>
    </xf>
    <xf numFmtId="0" fontId="108" fillId="2" borderId="45" xfId="2" applyNumberFormat="1" applyFont="1" applyFill="1" applyBorder="1" applyAlignment="1">
      <alignment horizontal="center" vertical="center" wrapText="1"/>
    </xf>
    <xf numFmtId="0" fontId="108" fillId="2" borderId="31" xfId="2" applyNumberFormat="1" applyFont="1" applyFill="1" applyBorder="1" applyAlignment="1">
      <alignment horizontal="center" vertical="center" wrapText="1"/>
    </xf>
    <xf numFmtId="0" fontId="108" fillId="2" borderId="41" xfId="0" applyNumberFormat="1" applyFont="1" applyFill="1" applyBorder="1" applyAlignment="1" applyProtection="1">
      <alignment horizontal="left" vertical="center" wrapText="1"/>
    </xf>
    <xf numFmtId="0" fontId="108" fillId="2" borderId="30" xfId="0" applyNumberFormat="1" applyFont="1" applyFill="1" applyBorder="1" applyAlignment="1" applyProtection="1">
      <alignment horizontal="left" vertical="center" wrapText="1"/>
    </xf>
    <xf numFmtId="0" fontId="132" fillId="2" borderId="0" xfId="0" applyNumberFormat="1" applyFont="1" applyFill="1" applyBorder="1" applyAlignment="1" applyProtection="1">
      <alignment horizontal="left" vertical="center" wrapText="1"/>
    </xf>
    <xf numFmtId="0" fontId="92" fillId="2" borderId="4" xfId="0" applyNumberFormat="1" applyFont="1" applyFill="1" applyBorder="1" applyAlignment="1" applyProtection="1">
      <alignment horizontal="center" vertical="center" wrapText="1"/>
    </xf>
    <xf numFmtId="0" fontId="92" fillId="2" borderId="5" xfId="0" applyNumberFormat="1" applyFont="1" applyFill="1" applyBorder="1" applyAlignment="1" applyProtection="1">
      <alignment horizontal="center" vertical="center" wrapText="1"/>
    </xf>
    <xf numFmtId="0" fontId="108" fillId="2" borderId="11" xfId="0" applyNumberFormat="1" applyFont="1" applyFill="1" applyBorder="1" applyAlignment="1" applyProtection="1">
      <alignment horizontal="center" vertical="center" wrapText="1"/>
    </xf>
    <xf numFmtId="0" fontId="108" fillId="2" borderId="13" xfId="0" applyNumberFormat="1" applyFont="1" applyFill="1" applyBorder="1" applyAlignment="1" applyProtection="1">
      <alignment horizontal="center" vertical="center" wrapText="1"/>
    </xf>
    <xf numFmtId="0" fontId="132" fillId="2" borderId="0" xfId="0" applyNumberFormat="1" applyFont="1" applyFill="1" applyBorder="1" applyAlignment="1" applyProtection="1">
      <alignment horizontal="left" vertical="center"/>
    </xf>
    <xf numFmtId="0" fontId="92" fillId="2" borderId="11" xfId="0" applyNumberFormat="1" applyFont="1" applyFill="1" applyBorder="1" applyAlignment="1" applyProtection="1">
      <alignment horizontal="center" vertical="center" wrapText="1"/>
    </xf>
    <xf numFmtId="0" fontId="92" fillId="2" borderId="13" xfId="0" applyNumberFormat="1" applyFont="1" applyFill="1" applyBorder="1" applyAlignment="1" applyProtection="1">
      <alignment horizontal="center" vertical="center" wrapText="1"/>
    </xf>
    <xf numFmtId="0" fontId="92" fillId="2" borderId="3" xfId="0" applyNumberFormat="1" applyFont="1" applyFill="1" applyBorder="1" applyAlignment="1" applyProtection="1">
      <alignment horizontal="center" vertical="center" wrapText="1"/>
    </xf>
    <xf numFmtId="0" fontId="92" fillId="2" borderId="1" xfId="0" applyNumberFormat="1" applyFont="1" applyFill="1" applyBorder="1" applyAlignment="1" applyProtection="1">
      <alignment horizontal="center" vertical="center" wrapText="1"/>
    </xf>
    <xf numFmtId="0" fontId="92" fillId="2" borderId="14" xfId="0" applyNumberFormat="1" applyFont="1" applyFill="1" applyBorder="1" applyAlignment="1" applyProtection="1">
      <alignment horizontal="center" vertical="center" wrapText="1"/>
    </xf>
    <xf numFmtId="0" fontId="92" fillId="2" borderId="101" xfId="0" applyNumberFormat="1" applyFont="1" applyFill="1" applyBorder="1" applyAlignment="1" applyProtection="1">
      <alignment horizontal="center" vertical="center" wrapText="1"/>
    </xf>
    <xf numFmtId="0" fontId="92" fillId="2" borderId="6" xfId="0" applyNumberFormat="1" applyFont="1" applyFill="1" applyBorder="1" applyAlignment="1" applyProtection="1">
      <alignment horizontal="center" vertical="center" wrapText="1"/>
    </xf>
    <xf numFmtId="0" fontId="108" fillId="2" borderId="14" xfId="0" applyNumberFormat="1" applyFont="1" applyFill="1" applyBorder="1" applyAlignment="1" applyProtection="1">
      <alignment horizontal="center" vertical="center" wrapText="1"/>
    </xf>
    <xf numFmtId="0" fontId="92" fillId="2" borderId="15" xfId="0" applyNumberFormat="1" applyFont="1" applyFill="1" applyBorder="1" applyAlignment="1" applyProtection="1">
      <alignment horizontal="left" vertical="center" wrapText="1"/>
    </xf>
    <xf numFmtId="0" fontId="92" fillId="2" borderId="9" xfId="0" applyNumberFormat="1" applyFont="1" applyFill="1" applyBorder="1" applyAlignment="1" applyProtection="1">
      <alignment horizontal="left" vertical="center" wrapText="1"/>
    </xf>
    <xf numFmtId="0" fontId="92" fillId="2" borderId="7" xfId="0" applyNumberFormat="1" applyFont="1" applyFill="1" applyBorder="1" applyAlignment="1" applyProtection="1">
      <alignment horizontal="left" vertical="center" wrapText="1"/>
    </xf>
    <xf numFmtId="0" fontId="123" fillId="4" borderId="0" xfId="2" applyFont="1" applyFill="1" applyBorder="1" applyAlignment="1">
      <alignment horizontal="left" vertical="center" wrapText="1"/>
    </xf>
    <xf numFmtId="0" fontId="131" fillId="2" borderId="0" xfId="0" applyNumberFormat="1" applyFont="1" applyFill="1" applyBorder="1" applyAlignment="1" applyProtection="1">
      <alignment horizontal="center" vertical="center" wrapText="1"/>
    </xf>
    <xf numFmtId="0" fontId="108" fillId="2" borderId="15" xfId="0" applyNumberFormat="1" applyFont="1" applyFill="1" applyBorder="1" applyAlignment="1" applyProtection="1">
      <alignment horizontal="left" vertical="center" wrapText="1"/>
    </xf>
    <xf numFmtId="0" fontId="92" fillId="2" borderId="119" xfId="0" applyNumberFormat="1" applyFont="1" applyFill="1" applyBorder="1" applyAlignment="1" applyProtection="1">
      <alignment horizontal="center" vertical="center" wrapText="1"/>
    </xf>
    <xf numFmtId="0" fontId="92" fillId="2" borderId="115" xfId="0" applyNumberFormat="1" applyFont="1" applyFill="1" applyBorder="1" applyAlignment="1" applyProtection="1">
      <alignment horizontal="center" vertical="center" wrapText="1"/>
    </xf>
    <xf numFmtId="0" fontId="92" fillId="2" borderId="120" xfId="0" applyNumberFormat="1" applyFont="1" applyFill="1" applyBorder="1" applyAlignment="1" applyProtection="1">
      <alignment horizontal="center" vertical="center" wrapText="1"/>
    </xf>
    <xf numFmtId="0" fontId="92" fillId="2" borderId="116" xfId="0" applyNumberFormat="1" applyFont="1" applyFill="1" applyBorder="1" applyAlignment="1" applyProtection="1">
      <alignment horizontal="center" vertical="center" wrapText="1"/>
    </xf>
    <xf numFmtId="0" fontId="92" fillId="2" borderId="12" xfId="0" applyNumberFormat="1" applyFont="1" applyFill="1" applyBorder="1" applyAlignment="1" applyProtection="1">
      <alignment horizontal="center" vertical="center"/>
    </xf>
    <xf numFmtId="0" fontId="92" fillId="2" borderId="3" xfId="0" applyNumberFormat="1" applyFont="1" applyFill="1" applyBorder="1" applyAlignment="1" applyProtection="1">
      <alignment horizontal="center" vertical="center"/>
    </xf>
    <xf numFmtId="0" fontId="92" fillId="2" borderId="117" xfId="0" applyNumberFormat="1" applyFont="1" applyFill="1" applyBorder="1" applyAlignment="1" applyProtection="1">
      <alignment horizontal="center" vertical="center" wrapText="1"/>
    </xf>
    <xf numFmtId="0" fontId="92" fillId="2" borderId="118" xfId="0" applyNumberFormat="1" applyFont="1" applyFill="1" applyBorder="1" applyAlignment="1" applyProtection="1">
      <alignment horizontal="center" vertical="center" wrapText="1"/>
    </xf>
    <xf numFmtId="0" fontId="108" fillId="2" borderId="109" xfId="0" applyNumberFormat="1" applyFont="1" applyFill="1" applyBorder="1" applyAlignment="1" applyProtection="1">
      <alignment horizontal="center" vertical="center" wrapText="1"/>
    </xf>
    <xf numFmtId="0" fontId="108" fillId="2" borderId="110" xfId="0" applyNumberFormat="1" applyFont="1" applyFill="1" applyBorder="1" applyAlignment="1" applyProtection="1">
      <alignment horizontal="center" vertical="center" wrapText="1"/>
    </xf>
    <xf numFmtId="0" fontId="92" fillId="2" borderId="30" xfId="0" applyNumberFormat="1" applyFont="1" applyFill="1" applyBorder="1" applyAlignment="1" applyProtection="1">
      <alignment horizontal="center" vertical="center" wrapText="1"/>
    </xf>
    <xf numFmtId="0" fontId="108" fillId="2" borderId="33" xfId="0" applyNumberFormat="1" applyFont="1" applyFill="1" applyBorder="1" applyAlignment="1" applyProtection="1">
      <alignment horizontal="center" vertical="center" wrapText="1"/>
    </xf>
    <xf numFmtId="0" fontId="108" fillId="2" borderId="0" xfId="0" applyNumberFormat="1" applyFont="1" applyFill="1" applyBorder="1" applyAlignment="1" applyProtection="1">
      <alignment horizontal="center" vertical="center" wrapText="1"/>
    </xf>
    <xf numFmtId="0" fontId="108" fillId="2" borderId="25" xfId="0" applyNumberFormat="1" applyFont="1" applyFill="1" applyBorder="1" applyAlignment="1" applyProtection="1">
      <alignment horizontal="center" vertical="center" wrapText="1"/>
    </xf>
    <xf numFmtId="0" fontId="127" fillId="2" borderId="33" xfId="0" applyNumberFormat="1" applyFont="1" applyFill="1" applyBorder="1" applyAlignment="1" applyProtection="1">
      <alignment horizontal="center" vertical="center" wrapText="1"/>
    </xf>
    <xf numFmtId="0" fontId="127" fillId="2" borderId="0" xfId="0" applyNumberFormat="1" applyFont="1" applyFill="1" applyBorder="1" applyAlignment="1" applyProtection="1">
      <alignment horizontal="center" vertical="center" wrapText="1"/>
    </xf>
    <xf numFmtId="0" fontId="127" fillId="2" borderId="25" xfId="0" applyNumberFormat="1" applyFont="1" applyFill="1" applyBorder="1" applyAlignment="1" applyProtection="1">
      <alignment horizontal="center" vertical="center" wrapText="1"/>
    </xf>
    <xf numFmtId="0" fontId="92" fillId="2" borderId="112" xfId="0" applyNumberFormat="1" applyFont="1" applyFill="1" applyBorder="1" applyAlignment="1" applyProtection="1">
      <alignment horizontal="center" vertical="center" wrapText="1"/>
    </xf>
    <xf numFmtId="0" fontId="92" fillId="2" borderId="114" xfId="0" applyNumberFormat="1" applyFont="1" applyFill="1" applyBorder="1" applyAlignment="1" applyProtection="1">
      <alignment horizontal="center" vertical="center" wrapText="1"/>
    </xf>
    <xf numFmtId="0" fontId="92" fillId="2" borderId="41" xfId="0" applyNumberFormat="1" applyFont="1" applyFill="1" applyBorder="1" applyAlignment="1" applyProtection="1">
      <alignment horizontal="left" vertical="center" wrapText="1"/>
    </xf>
    <xf numFmtId="0" fontId="92" fillId="2" borderId="26" xfId="0" applyNumberFormat="1" applyFont="1" applyFill="1" applyBorder="1" applyAlignment="1" applyProtection="1">
      <alignment horizontal="left" vertical="center" wrapText="1"/>
    </xf>
    <xf numFmtId="0" fontId="92" fillId="2" borderId="30" xfId="0" applyNumberFormat="1" applyFont="1" applyFill="1" applyBorder="1" applyAlignment="1" applyProtection="1">
      <alignment horizontal="left" vertical="center" wrapText="1"/>
    </xf>
    <xf numFmtId="0" fontId="92" fillId="2" borderId="25" xfId="0" applyNumberFormat="1" applyFont="1" applyFill="1" applyBorder="1" applyAlignment="1" applyProtection="1">
      <alignment horizontal="center" vertical="center" wrapText="1"/>
    </xf>
    <xf numFmtId="0" fontId="92" fillId="2" borderId="45" xfId="0" applyNumberFormat="1" applyFont="1" applyFill="1" applyBorder="1" applyAlignment="1" applyProtection="1">
      <alignment horizontal="center" vertical="center"/>
    </xf>
    <xf numFmtId="0" fontId="92" fillId="2" borderId="33" xfId="0" applyNumberFormat="1" applyFont="1" applyFill="1" applyBorder="1" applyAlignment="1" applyProtection="1">
      <alignment horizontal="center" vertical="center"/>
    </xf>
    <xf numFmtId="0" fontId="92" fillId="2" borderId="42" xfId="0" applyNumberFormat="1" applyFont="1" applyFill="1" applyBorder="1" applyAlignment="1" applyProtection="1">
      <alignment horizontal="center" vertical="center" wrapText="1"/>
    </xf>
    <xf numFmtId="0" fontId="92" fillId="2" borderId="43" xfId="0" applyNumberFormat="1" applyFont="1" applyFill="1" applyBorder="1" applyAlignment="1" applyProtection="1">
      <alignment horizontal="center" vertical="center" wrapText="1"/>
    </xf>
    <xf numFmtId="0" fontId="92" fillId="2" borderId="33" xfId="0" applyNumberFormat="1" applyFont="1" applyFill="1" applyBorder="1" applyAlignment="1" applyProtection="1">
      <alignment horizontal="center" vertical="center" wrapText="1"/>
    </xf>
    <xf numFmtId="0" fontId="92" fillId="2" borderId="31" xfId="0" applyNumberFormat="1" applyFont="1" applyFill="1" applyBorder="1" applyAlignment="1" applyProtection="1">
      <alignment horizontal="center" vertical="center" wrapText="1"/>
    </xf>
    <xf numFmtId="0" fontId="33" fillId="3" borderId="0" xfId="0" applyNumberFormat="1" applyFont="1" applyFill="1" applyBorder="1" applyAlignment="1" applyProtection="1">
      <alignment horizontal="left" wrapText="1"/>
    </xf>
    <xf numFmtId="0" fontId="92" fillId="2" borderId="113" xfId="0" applyNumberFormat="1" applyFont="1" applyFill="1" applyBorder="1" applyAlignment="1" applyProtection="1">
      <alignment horizontal="center" vertical="center" wrapText="1"/>
    </xf>
    <xf numFmtId="0" fontId="127" fillId="2" borderId="42" xfId="0" applyNumberFormat="1" applyFont="1" applyFill="1" applyBorder="1" applyAlignment="1" applyProtection="1">
      <alignment horizontal="center" vertical="center" wrapText="1"/>
    </xf>
    <xf numFmtId="0" fontId="127" fillId="2" borderId="44" xfId="0" applyNumberFormat="1" applyFont="1" applyFill="1" applyBorder="1" applyAlignment="1" applyProtection="1">
      <alignment horizontal="center" vertical="center" wrapText="1"/>
    </xf>
    <xf numFmtId="0" fontId="127" fillId="2" borderId="43" xfId="0" applyNumberFormat="1" applyFont="1" applyFill="1" applyBorder="1" applyAlignment="1" applyProtection="1">
      <alignment horizontal="center" vertical="center" wrapText="1"/>
    </xf>
    <xf numFmtId="0" fontId="92" fillId="2" borderId="0" xfId="0" applyNumberFormat="1" applyFont="1" applyFill="1" applyBorder="1" applyAlignment="1" applyProtection="1">
      <alignment horizontal="center" vertical="center"/>
    </xf>
    <xf numFmtId="0" fontId="92" fillId="2" borderId="111" xfId="0" applyNumberFormat="1" applyFont="1" applyFill="1" applyBorder="1" applyAlignment="1" applyProtection="1">
      <alignment horizontal="center" vertical="center" wrapText="1"/>
    </xf>
    <xf numFmtId="0" fontId="108" fillId="2" borderId="42" xfId="0" applyNumberFormat="1" applyFont="1" applyFill="1" applyBorder="1" applyAlignment="1" applyProtection="1">
      <alignment horizontal="center" vertical="center" wrapText="1"/>
    </xf>
    <xf numFmtId="0" fontId="108" fillId="2" borderId="44" xfId="0" applyNumberFormat="1" applyFont="1" applyFill="1" applyBorder="1" applyAlignment="1" applyProtection="1">
      <alignment horizontal="center" vertical="center" wrapText="1"/>
    </xf>
    <xf numFmtId="0" fontId="108" fillId="2" borderId="43" xfId="0" applyNumberFormat="1" applyFont="1" applyFill="1" applyBorder="1" applyAlignment="1" applyProtection="1">
      <alignment horizontal="center" vertical="center" wrapText="1"/>
    </xf>
    <xf numFmtId="0" fontId="92" fillId="2" borderId="44" xfId="0" applyNumberFormat="1" applyFont="1" applyFill="1" applyBorder="1" applyAlignment="1" applyProtection="1">
      <alignment horizontal="center" vertical="center" wrapText="1"/>
    </xf>
    <xf numFmtId="0" fontId="92" fillId="2" borderId="32" xfId="0" applyNumberFormat="1" applyFont="1" applyFill="1" applyBorder="1" applyAlignment="1" applyProtection="1">
      <alignment horizontal="center" vertical="center"/>
    </xf>
    <xf numFmtId="0" fontId="132" fillId="2" borderId="0" xfId="7" applyFont="1" applyFill="1" applyAlignment="1">
      <alignment horizontal="left" vertical="center" wrapText="1"/>
    </xf>
    <xf numFmtId="0" fontId="123" fillId="4" borderId="0" xfId="2" applyFont="1" applyFill="1" applyBorder="1" applyAlignment="1">
      <alignment horizontal="left" vertical="top"/>
    </xf>
    <xf numFmtId="168" fontId="15" fillId="4" borderId="0" xfId="1" applyNumberFormat="1" applyFont="1" applyFill="1" applyBorder="1" applyAlignment="1">
      <alignment horizontal="left" vertical="center" wrapText="1" indent="3"/>
    </xf>
    <xf numFmtId="168" fontId="15" fillId="2" borderId="0" xfId="1" applyNumberFormat="1" applyFont="1" applyFill="1" applyBorder="1" applyAlignment="1">
      <alignment horizontal="left" vertical="center" wrapText="1" indent="3"/>
    </xf>
    <xf numFmtId="168" fontId="15" fillId="2" borderId="26" xfId="1" applyNumberFormat="1" applyFont="1" applyFill="1" applyBorder="1" applyAlignment="1">
      <alignment horizontal="left" vertical="center" wrapText="1" indent="3"/>
    </xf>
    <xf numFmtId="168" fontId="92" fillId="2" borderId="32" xfId="1" applyNumberFormat="1" applyFont="1" applyFill="1" applyBorder="1" applyAlignment="1" applyProtection="1">
      <alignment horizontal="center" vertical="center" wrapText="1"/>
    </xf>
    <xf numFmtId="0" fontId="105" fillId="2" borderId="42" xfId="0" applyNumberFormat="1" applyFont="1" applyFill="1" applyBorder="1" applyAlignment="1" applyProtection="1">
      <alignment horizontal="center" vertical="center" wrapText="1"/>
    </xf>
    <xf numFmtId="0" fontId="105" fillId="2" borderId="43" xfId="0" applyNumberFormat="1" applyFont="1" applyFill="1" applyBorder="1" applyAlignment="1" applyProtection="1">
      <alignment horizontal="center" vertical="center" wrapText="1"/>
    </xf>
    <xf numFmtId="0" fontId="105" fillId="2" borderId="0" xfId="0" applyNumberFormat="1" applyFont="1" applyFill="1" applyBorder="1" applyAlignment="1" applyProtection="1">
      <alignment horizontal="center" vertical="center" wrapText="1"/>
    </xf>
    <xf numFmtId="0" fontId="33" fillId="2" borderId="0" xfId="12" applyNumberFormat="1" applyFont="1" applyFill="1" applyBorder="1" applyAlignment="1" applyProtection="1">
      <alignment horizontal="left" wrapText="1"/>
    </xf>
    <xf numFmtId="0" fontId="154" fillId="2" borderId="0" xfId="12" applyFont="1" applyFill="1" applyAlignment="1"/>
    <xf numFmtId="0" fontId="132" fillId="2" borderId="0" xfId="12" applyFont="1" applyFill="1" applyBorder="1" applyAlignment="1">
      <alignment horizontal="left" vertical="center" wrapText="1"/>
    </xf>
    <xf numFmtId="0" fontId="12" fillId="2" borderId="19" xfId="2" applyNumberFormat="1" applyFont="1" applyFill="1" applyBorder="1" applyAlignment="1" applyProtection="1">
      <alignment horizontal="center"/>
    </xf>
    <xf numFmtId="0" fontId="12" fillId="2" borderId="18" xfId="2" applyNumberFormat="1" applyFont="1" applyFill="1" applyBorder="1" applyAlignment="1" applyProtection="1">
      <alignment horizontal="center"/>
    </xf>
    <xf numFmtId="0" fontId="0" fillId="2" borderId="0" xfId="0" applyFill="1" applyBorder="1" applyAlignment="1">
      <alignment vertical="center"/>
    </xf>
    <xf numFmtId="0" fontId="0" fillId="2" borderId="19" xfId="0" applyFill="1" applyBorder="1" applyAlignment="1">
      <alignment vertical="center"/>
    </xf>
    <xf numFmtId="0" fontId="24" fillId="2" borderId="0" xfId="12" applyNumberFormat="1" applyFont="1" applyFill="1" applyBorder="1" applyAlignment="1" applyProtection="1">
      <alignment horizontal="left" wrapText="1"/>
    </xf>
    <xf numFmtId="0" fontId="4" fillId="2" borderId="0" xfId="12" applyFill="1" applyAlignment="1"/>
    <xf numFmtId="0" fontId="200" fillId="2" borderId="26" xfId="12" applyFont="1" applyFill="1" applyBorder="1" applyAlignment="1"/>
    <xf numFmtId="0" fontId="200" fillId="2" borderId="30" xfId="12" applyFont="1" applyFill="1" applyBorder="1" applyAlignment="1"/>
    <xf numFmtId="0" fontId="92" fillId="2" borderId="42" xfId="12" applyFont="1" applyFill="1" applyBorder="1" applyAlignment="1">
      <alignment horizontal="center" wrapText="1"/>
    </xf>
    <xf numFmtId="0" fontId="92" fillId="2" borderId="43" xfId="12" applyFont="1" applyFill="1" applyBorder="1" applyAlignment="1">
      <alignment horizontal="center"/>
    </xf>
    <xf numFmtId="0" fontId="92" fillId="2" borderId="45" xfId="12" applyFont="1" applyFill="1" applyBorder="1" applyAlignment="1">
      <alignment horizontal="center" vertical="center" wrapText="1"/>
    </xf>
    <xf numFmtId="0" fontId="92" fillId="2" borderId="33" xfId="12" applyFont="1" applyFill="1" applyBorder="1" applyAlignment="1">
      <alignment horizontal="center" vertical="center" wrapText="1"/>
    </xf>
    <xf numFmtId="0" fontId="92" fillId="2" borderId="0" xfId="12" applyFont="1" applyFill="1" applyBorder="1" applyAlignment="1">
      <alignment horizontal="center" vertical="center" wrapText="1"/>
    </xf>
    <xf numFmtId="0" fontId="92" fillId="2" borderId="26" xfId="12" applyFont="1" applyFill="1" applyBorder="1" applyAlignment="1">
      <alignment horizontal="center" vertical="center" wrapText="1"/>
    </xf>
    <xf numFmtId="0" fontId="132" fillId="2" borderId="0" xfId="12" applyFont="1" applyFill="1" applyBorder="1" applyAlignment="1">
      <alignment horizontal="left" vertical="top" wrapText="1"/>
    </xf>
    <xf numFmtId="0" fontId="92" fillId="2" borderId="42" xfId="12" applyFont="1" applyFill="1" applyBorder="1" applyAlignment="1">
      <alignment horizontal="center" vertical="center" wrapText="1"/>
    </xf>
    <xf numFmtId="0" fontId="92" fillId="2" borderId="43" xfId="12" applyFont="1" applyFill="1" applyBorder="1" applyAlignment="1">
      <alignment horizontal="center" vertical="center"/>
    </xf>
    <xf numFmtId="0" fontId="92" fillId="2" borderId="102" xfId="12" applyFont="1" applyFill="1" applyBorder="1" applyAlignment="1">
      <alignment horizontal="center" vertical="center" wrapText="1"/>
    </xf>
    <xf numFmtId="0" fontId="92" fillId="2" borderId="3" xfId="12" applyFont="1" applyFill="1" applyBorder="1" applyAlignment="1">
      <alignment horizontal="center" vertical="center" wrapText="1"/>
    </xf>
    <xf numFmtId="0" fontId="92" fillId="2" borderId="41" xfId="12" applyFont="1" applyFill="1" applyBorder="1" applyAlignment="1">
      <alignment horizontal="center" vertical="center" wrapText="1"/>
    </xf>
    <xf numFmtId="0" fontId="222" fillId="2" borderId="25" xfId="5" applyFont="1" applyFill="1" applyBorder="1" applyAlignment="1">
      <alignment horizontal="center" vertical="center" wrapText="1"/>
    </xf>
    <xf numFmtId="0" fontId="204" fillId="2" borderId="0" xfId="5" applyFont="1" applyFill="1" applyBorder="1" applyAlignment="1">
      <alignment horizontal="left" wrapText="1"/>
    </xf>
  </cellXfs>
  <cellStyles count="153">
    <cellStyle name="20 % - Accent1" xfId="32" builtinId="30" customBuiltin="1"/>
    <cellStyle name="20 % - Accent1 2" xfId="85"/>
    <cellStyle name="20 % - Accent1 3" xfId="100"/>
    <cellStyle name="20 % - Accent2" xfId="36" builtinId="34" customBuiltin="1"/>
    <cellStyle name="20 % - Accent2 2" xfId="87"/>
    <cellStyle name="20 % - Accent2 3" xfId="101"/>
    <cellStyle name="20 % - Accent3" xfId="40" builtinId="38" customBuiltin="1"/>
    <cellStyle name="20 % - Accent3 2" xfId="89"/>
    <cellStyle name="20 % - Accent3 3" xfId="102"/>
    <cellStyle name="20 % - Accent4" xfId="44" builtinId="42" customBuiltin="1"/>
    <cellStyle name="20 % - Accent4 2" xfId="91"/>
    <cellStyle name="20 % - Accent4 3" xfId="103"/>
    <cellStyle name="20 % - Accent5" xfId="48" builtinId="46" customBuiltin="1"/>
    <cellStyle name="20 % - Accent5 2" xfId="93"/>
    <cellStyle name="20 % - Accent5 3" xfId="104"/>
    <cellStyle name="20 % - Accent6" xfId="52" builtinId="50" customBuiltin="1"/>
    <cellStyle name="20 % - Accent6 2" xfId="95"/>
    <cellStyle name="20 % - Accent6 3" xfId="105"/>
    <cellStyle name="40 % - Accent1" xfId="33" builtinId="31" customBuiltin="1"/>
    <cellStyle name="40 % - Accent1 2" xfId="86"/>
    <cellStyle name="40 % - Accent1 3" xfId="106"/>
    <cellStyle name="40 % - Accent2" xfId="37" builtinId="35" customBuiltin="1"/>
    <cellStyle name="40 % - Accent2 2" xfId="88"/>
    <cellStyle name="40 % - Accent2 3" xfId="107"/>
    <cellStyle name="40 % - Accent3" xfId="41" builtinId="39" customBuiltin="1"/>
    <cellStyle name="40 % - Accent3 2" xfId="90"/>
    <cellStyle name="40 % - Accent3 3" xfId="108"/>
    <cellStyle name="40 % - Accent4" xfId="45" builtinId="43" customBuiltin="1"/>
    <cellStyle name="40 % - Accent4 2" xfId="92"/>
    <cellStyle name="40 % - Accent4 3" xfId="109"/>
    <cellStyle name="40 % - Accent5" xfId="49" builtinId="47" customBuiltin="1"/>
    <cellStyle name="40 % - Accent5 2" xfId="94"/>
    <cellStyle name="40 % - Accent5 3" xfId="110"/>
    <cellStyle name="40 % - Accent6" xfId="53" builtinId="51" customBuiltin="1"/>
    <cellStyle name="40 % - Accent6 2" xfId="96"/>
    <cellStyle name="40 % - Accent6 3" xfId="111"/>
    <cellStyle name="60 % - Accent1" xfId="34" builtinId="32" customBuiltin="1"/>
    <cellStyle name="60 % - Accent1 2" xfId="112"/>
    <cellStyle name="60 % - Accent2" xfId="38" builtinId="36" customBuiltin="1"/>
    <cellStyle name="60 % - Accent2 2" xfId="113"/>
    <cellStyle name="60 % - Accent3" xfId="42" builtinId="40" customBuiltin="1"/>
    <cellStyle name="60 % - Accent3 2" xfId="114"/>
    <cellStyle name="60 % - Accent4" xfId="46" builtinId="44" customBuiltin="1"/>
    <cellStyle name="60 % - Accent4 2" xfId="115"/>
    <cellStyle name="60 % - Accent5" xfId="50" builtinId="48" customBuiltin="1"/>
    <cellStyle name="60 % - Accent5 2" xfId="116"/>
    <cellStyle name="60 % - Accent6" xfId="54" builtinId="52" customBuiltin="1"/>
    <cellStyle name="60 % - Accent6 2" xfId="117"/>
    <cellStyle name="Accent1" xfId="31" builtinId="29" customBuiltin="1"/>
    <cellStyle name="Accent1 2" xfId="118"/>
    <cellStyle name="Accent2" xfId="35" builtinId="33" customBuiltin="1"/>
    <cellStyle name="Accent2 2" xfId="119"/>
    <cellStyle name="Accent3" xfId="39" builtinId="37" customBuiltin="1"/>
    <cellStyle name="Accent3 2" xfId="120"/>
    <cellStyle name="Accent4" xfId="43" builtinId="41" customBuiltin="1"/>
    <cellStyle name="Accent4 2" xfId="121"/>
    <cellStyle name="Accent5" xfId="47" builtinId="45" customBuiltin="1"/>
    <cellStyle name="Accent5 2" xfId="122"/>
    <cellStyle name="Accent6" xfId="51" builtinId="49" customBuiltin="1"/>
    <cellStyle name="Accent6 2" xfId="123"/>
    <cellStyle name="Avertissement" xfId="28" builtinId="11" customBuiltin="1"/>
    <cellStyle name="Avertissement 2" xfId="124"/>
    <cellStyle name="Calcul" xfId="25" builtinId="22" customBuiltin="1"/>
    <cellStyle name="Calcul 2" xfId="125"/>
    <cellStyle name="Calcul 3" xfId="148"/>
    <cellStyle name="Calcul 4" xfId="145"/>
    <cellStyle name="Cellule liée" xfId="26" builtinId="24" customBuiltin="1"/>
    <cellStyle name="Cellule liée 2" xfId="126"/>
    <cellStyle name="Commentaire 2" xfId="84"/>
    <cellStyle name="Commentaire 3" xfId="56"/>
    <cellStyle name="Commentaire 4" xfId="127"/>
    <cellStyle name="Commentaire 5" xfId="149"/>
    <cellStyle name="Commentaire 6" xfId="146"/>
    <cellStyle name="Date" xfId="57"/>
    <cellStyle name="DEFINITION" xfId="58"/>
    <cellStyle name="Entrée" xfId="23" builtinId="20" customBuiltin="1"/>
    <cellStyle name="Entrée 2" xfId="129"/>
    <cellStyle name="Entrée 3" xfId="150"/>
    <cellStyle name="Entrée 4" xfId="147"/>
    <cellStyle name="Euro" xfId="59"/>
    <cellStyle name="FILET_HAUT" xfId="60"/>
    <cellStyle name="Insatisfaisant" xfId="21" builtinId="27" customBuiltin="1"/>
    <cellStyle name="Insatisfaisant 2" xfId="130"/>
    <cellStyle name="josette" xfId="61"/>
    <cellStyle name="Ligne_Bas" xfId="62"/>
    <cellStyle name="Milliers" xfId="1" builtinId="3"/>
    <cellStyle name="Milliers 2" xfId="3"/>
    <cellStyle name="Milliers 3" xfId="15"/>
    <cellStyle name="Motif" xfId="2"/>
    <cellStyle name="Motif 2" xfId="4"/>
    <cellStyle name="Motif 2 2" xfId="5"/>
    <cellStyle name="Neutre" xfId="22" builtinId="28" customBuiltin="1"/>
    <cellStyle name="Neutre 2" xfId="131"/>
    <cellStyle name="Nom_Département" xfId="63"/>
    <cellStyle name="Normal" xfId="0" builtinId="0" customBuiltin="1"/>
    <cellStyle name="Normal 2" xfId="6"/>
    <cellStyle name="Normal 2 2" xfId="7"/>
    <cellStyle name="Normal 3" xfId="12"/>
    <cellStyle name="Normal 3 2" xfId="97"/>
    <cellStyle name="Normal 4" xfId="83"/>
    <cellStyle name="Normal 5" xfId="99"/>
    <cellStyle name="Normal_Chapitre4 Les finances des collectivités locales-AM" xfId="13"/>
    <cellStyle name="NOTE01" xfId="64"/>
    <cellStyle name="Pourcentage" xfId="11" builtinId="5"/>
    <cellStyle name="Pourcentage 2" xfId="8"/>
    <cellStyle name="Pourcentage 2 2" xfId="9"/>
    <cellStyle name="Pourcentage 2 3" xfId="98"/>
    <cellStyle name="Pourcentage 3" xfId="10"/>
    <cellStyle name="Pourcentage 4" xfId="14"/>
    <cellStyle name="REMARQ01" xfId="65"/>
    <cellStyle name="S/TT_Nom" xfId="66"/>
    <cellStyle name="Satisfaisant" xfId="20" builtinId="26" customBuiltin="1"/>
    <cellStyle name="Satisfaisant 2" xfId="132"/>
    <cellStyle name="Service_+" xfId="67"/>
    <cellStyle name="Sortie" xfId="24" builtinId="21" customBuiltin="1"/>
    <cellStyle name="Sortie 2" xfId="133"/>
    <cellStyle name="Sortie 3" xfId="151"/>
    <cellStyle name="Sortie 4" xfId="128"/>
    <cellStyle name="SOURSITU" xfId="68"/>
    <cellStyle name="SOUS TOT" xfId="69"/>
    <cellStyle name="Sous_Total" xfId="70"/>
    <cellStyle name="TABL01" xfId="71"/>
    <cellStyle name="Texte explicatif" xfId="29" builtinId="53" customBuiltin="1"/>
    <cellStyle name="Texte explicatif 2" xfId="135"/>
    <cellStyle name="TITCOL01" xfId="72"/>
    <cellStyle name="TITCOLG1" xfId="73"/>
    <cellStyle name="TITLIG01" xfId="74"/>
    <cellStyle name="Titre 2" xfId="55"/>
    <cellStyle name="Titre 3" xfId="136"/>
    <cellStyle name="Titre 1" xfId="16" builtinId="16" customBuiltin="1"/>
    <cellStyle name="Titre 1 2" xfId="137"/>
    <cellStyle name="Titre 2" xfId="17" builtinId="17" customBuiltin="1"/>
    <cellStyle name="Titre 2 2" xfId="138"/>
    <cellStyle name="Titre 3" xfId="18" builtinId="18" customBuiltin="1"/>
    <cellStyle name="Titre 3 2" xfId="139"/>
    <cellStyle name="Titre 4" xfId="19" builtinId="19" customBuiltin="1"/>
    <cellStyle name="Titre 4 2" xfId="140"/>
    <cellStyle name="TITRE01" xfId="75"/>
    <cellStyle name="Total" xfId="30" builtinId="25" customBuiltin="1"/>
    <cellStyle name="Total 2" xfId="141"/>
    <cellStyle name="Total 3" xfId="152"/>
    <cellStyle name="Total 4" xfId="134"/>
    <cellStyle name="TOTAL01" xfId="76"/>
    <cellStyle name="TOTALG1" xfId="77"/>
    <cellStyle name="TT_DPT_Corps" xfId="78"/>
    <cellStyle name="UNITE" xfId="79"/>
    <cellStyle name="Valeur" xfId="80"/>
    <cellStyle name="Vérification" xfId="27" builtinId="23" customBuiltin="1"/>
    <cellStyle name="Vérification 2" xfId="142"/>
    <cellStyle name="Vide_Département" xfId="81"/>
    <cellStyle name="Villes" xfId="82"/>
    <cellStyle name="Villes 2" xfId="144"/>
    <cellStyle name="Villes 3" xfId="14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0</xdr:col>
      <xdr:colOff>571544</xdr:colOff>
      <xdr:row>34</xdr:row>
      <xdr:rowOff>38100</xdr:rowOff>
    </xdr:from>
    <xdr:to>
      <xdr:col>5</xdr:col>
      <xdr:colOff>414419</xdr:colOff>
      <xdr:row>62</xdr:row>
      <xdr:rowOff>46950</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44" y="6943725"/>
          <a:ext cx="4452975" cy="5400000"/>
        </a:xfrm>
        <a:prstGeom prst="rect">
          <a:avLst/>
        </a:prstGeom>
      </xdr:spPr>
    </xdr:pic>
    <xdr:clientData/>
  </xdr:twoCellAnchor>
  <xdr:twoCellAnchor editAs="oneCell">
    <xdr:from>
      <xdr:col>5</xdr:col>
      <xdr:colOff>628673</xdr:colOff>
      <xdr:row>40</xdr:row>
      <xdr:rowOff>114300</xdr:rowOff>
    </xdr:from>
    <xdr:to>
      <xdr:col>9</xdr:col>
      <xdr:colOff>341966</xdr:colOff>
      <xdr:row>45</xdr:row>
      <xdr:rowOff>169800</xdr:rowOff>
    </xdr:to>
    <xdr:pic>
      <xdr:nvPicPr>
        <xdr:cNvPr id="5" name="Imag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05448" y="8220075"/>
          <a:ext cx="2542218" cy="100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21</xdr:row>
      <xdr:rowOff>0</xdr:rowOff>
    </xdr:from>
    <xdr:to>
      <xdr:col>7</xdr:col>
      <xdr:colOff>247650</xdr:colOff>
      <xdr:row>51</xdr:row>
      <xdr:rowOff>47625</xdr:rowOff>
    </xdr:to>
    <xdr:pic>
      <xdr:nvPicPr>
        <xdr:cNvPr id="4" name="Imag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76675"/>
          <a:ext cx="6162675" cy="490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xdr:colOff>
      <xdr:row>34</xdr:row>
      <xdr:rowOff>76200</xdr:rowOff>
    </xdr:from>
    <xdr:to>
      <xdr:col>7</xdr:col>
      <xdr:colOff>307973</xdr:colOff>
      <xdr:row>68</xdr:row>
      <xdr:rowOff>32550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610" y="8153400"/>
          <a:ext cx="4994238" cy="6300000"/>
        </a:xfrm>
        <a:prstGeom prst="rect">
          <a:avLst/>
        </a:prstGeom>
      </xdr:spPr>
    </xdr:pic>
    <xdr:clientData/>
  </xdr:twoCellAnchor>
  <xdr:twoCellAnchor editAs="oneCell">
    <xdr:from>
      <xdr:col>7</xdr:col>
      <xdr:colOff>647706</xdr:colOff>
      <xdr:row>39</xdr:row>
      <xdr:rowOff>104775</xdr:rowOff>
    </xdr:from>
    <xdr:to>
      <xdr:col>11</xdr:col>
      <xdr:colOff>59919</xdr:colOff>
      <xdr:row>44</xdr:row>
      <xdr:rowOff>52275</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43581" y="9134475"/>
          <a:ext cx="2269713" cy="9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27</xdr:row>
      <xdr:rowOff>76200</xdr:rowOff>
    </xdr:from>
    <xdr:to>
      <xdr:col>4</xdr:col>
      <xdr:colOff>609600</xdr:colOff>
      <xdr:row>46</xdr:row>
      <xdr:rowOff>104775</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543550"/>
          <a:ext cx="5181600"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25</xdr:row>
      <xdr:rowOff>161926</xdr:rowOff>
    </xdr:from>
    <xdr:to>
      <xdr:col>5</xdr:col>
      <xdr:colOff>771524</xdr:colOff>
      <xdr:row>50</xdr:row>
      <xdr:rowOff>86692</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924426"/>
          <a:ext cx="5915024" cy="40586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48"/>
  <sheetViews>
    <sheetView topLeftCell="A30" workbookViewId="0">
      <selection activeCell="B49" sqref="B49"/>
    </sheetView>
  </sheetViews>
  <sheetFormatPr baseColWidth="10" defaultColWidth="11.42578125" defaultRowHeight="12.75"/>
  <cols>
    <col min="1" max="1" width="5.7109375" style="78" customWidth="1"/>
    <col min="2" max="4" width="11.42578125" style="78"/>
    <col min="5" max="5" width="11.85546875" style="78" customWidth="1"/>
    <col min="6" max="6" width="11.42578125" style="78"/>
    <col min="7" max="7" width="12.140625" style="78" customWidth="1"/>
    <col min="8" max="8" width="11.42578125" style="78"/>
    <col min="9" max="9" width="17.140625" style="78" customWidth="1"/>
    <col min="10" max="16384" width="11.42578125" style="78"/>
  </cols>
  <sheetData>
    <row r="7" spans="2:6" ht="27.75">
      <c r="B7" s="1734" t="s">
        <v>96</v>
      </c>
    </row>
    <row r="8" spans="2:6" ht="18">
      <c r="B8" s="77"/>
    </row>
    <row r="9" spans="2:6" ht="45">
      <c r="B9" s="79">
        <v>8</v>
      </c>
      <c r="C9" s="80"/>
      <c r="D9" s="80"/>
      <c r="E9" s="80"/>
      <c r="F9" s="80"/>
    </row>
    <row r="19" spans="1:9" ht="30">
      <c r="A19" s="81"/>
      <c r="B19" s="81" t="s">
        <v>97</v>
      </c>
      <c r="C19" s="80"/>
      <c r="D19" s="80"/>
      <c r="E19" s="80"/>
      <c r="F19" s="81"/>
      <c r="G19" s="80"/>
      <c r="H19" s="80"/>
      <c r="I19" s="80"/>
    </row>
    <row r="20" spans="1:9" ht="30">
      <c r="A20" s="81" t="s">
        <v>69</v>
      </c>
      <c r="B20" s="81" t="s">
        <v>98</v>
      </c>
      <c r="C20" s="80"/>
      <c r="D20" s="80"/>
      <c r="E20" s="80"/>
      <c r="F20" s="81"/>
      <c r="G20" s="80"/>
      <c r="H20" s="80"/>
      <c r="I20" s="80"/>
    </row>
    <row r="21" spans="1:9" ht="30">
      <c r="B21" s="81" t="s">
        <v>99</v>
      </c>
    </row>
    <row r="23" spans="1:9" ht="15">
      <c r="C23" s="82"/>
      <c r="D23" s="82"/>
      <c r="E23" s="82"/>
      <c r="F23" s="82"/>
      <c r="G23" s="82"/>
    </row>
    <row r="24" spans="1:9" ht="15.75">
      <c r="B24" s="83" t="s">
        <v>280</v>
      </c>
      <c r="C24" s="83"/>
      <c r="D24" s="83"/>
      <c r="E24" s="83"/>
      <c r="F24" s="83"/>
      <c r="G24" s="83"/>
    </row>
    <row r="25" spans="1:9" ht="15.75">
      <c r="C25" s="83"/>
      <c r="D25" s="83"/>
      <c r="E25" s="83"/>
      <c r="F25" s="83"/>
      <c r="G25" s="84"/>
    </row>
    <row r="26" spans="1:9" ht="15.75">
      <c r="B26" s="83" t="s">
        <v>268</v>
      </c>
      <c r="C26" s="83"/>
      <c r="D26" s="83"/>
      <c r="E26" s="83"/>
      <c r="F26" s="83"/>
      <c r="G26" s="83"/>
    </row>
    <row r="27" spans="1:9" ht="15.75">
      <c r="C27" s="83"/>
      <c r="D27" s="83"/>
      <c r="E27" s="83"/>
      <c r="F27" s="83"/>
      <c r="G27" s="84"/>
    </row>
    <row r="28" spans="1:9" ht="15.75">
      <c r="B28" s="83" t="s">
        <v>600</v>
      </c>
      <c r="C28" s="83"/>
      <c r="D28" s="83"/>
      <c r="E28" s="83"/>
      <c r="F28" s="83"/>
      <c r="G28" s="84"/>
    </row>
    <row r="29" spans="1:9" ht="15.75">
      <c r="C29" s="83"/>
      <c r="D29" s="83"/>
      <c r="E29" s="83"/>
      <c r="F29" s="83"/>
      <c r="G29" s="84"/>
    </row>
    <row r="30" spans="1:9" ht="15.75">
      <c r="B30" s="83" t="s">
        <v>302</v>
      </c>
      <c r="C30" s="83"/>
      <c r="D30" s="83"/>
      <c r="E30" s="83"/>
      <c r="F30" s="83"/>
      <c r="G30" s="84"/>
    </row>
    <row r="31" spans="1:9" ht="15.75">
      <c r="B31" s="83"/>
      <c r="C31" s="83"/>
      <c r="D31" s="83"/>
      <c r="E31" s="83"/>
      <c r="F31" s="83"/>
      <c r="G31" s="84"/>
    </row>
    <row r="32" spans="1:9" ht="15.75">
      <c r="B32" s="83" t="s">
        <v>306</v>
      </c>
      <c r="C32" s="309"/>
      <c r="D32" s="309"/>
      <c r="E32" s="309"/>
      <c r="F32" s="309"/>
      <c r="G32" s="310"/>
    </row>
    <row r="33" spans="1:8" ht="15.75">
      <c r="B33" s="309"/>
      <c r="C33" s="309"/>
      <c r="D33" s="309"/>
      <c r="E33" s="309"/>
      <c r="F33" s="309"/>
      <c r="G33" s="310"/>
    </row>
    <row r="34" spans="1:8" ht="15.75">
      <c r="B34" s="83" t="s">
        <v>312</v>
      </c>
      <c r="C34" s="309"/>
      <c r="D34" s="309"/>
      <c r="E34" s="309"/>
      <c r="F34" s="315"/>
      <c r="G34" s="315"/>
    </row>
    <row r="35" spans="1:8" ht="15.75">
      <c r="B35" s="309"/>
      <c r="C35" s="309"/>
      <c r="D35" s="309"/>
      <c r="E35" s="309"/>
      <c r="F35" s="315"/>
      <c r="G35" s="315"/>
    </row>
    <row r="36" spans="1:8" ht="15.75">
      <c r="B36" s="309" t="s">
        <v>594</v>
      </c>
      <c r="C36" s="309"/>
      <c r="D36" s="309"/>
      <c r="E36" s="309"/>
      <c r="F36" s="315"/>
      <c r="G36" s="315"/>
    </row>
    <row r="37" spans="1:8" ht="15.75">
      <c r="B37" s="309"/>
      <c r="C37" s="309"/>
      <c r="D37" s="309"/>
      <c r="E37" s="309"/>
      <c r="F37" s="315"/>
      <c r="G37" s="315"/>
    </row>
    <row r="38" spans="1:8" ht="15.75">
      <c r="B38" s="309" t="s">
        <v>601</v>
      </c>
      <c r="C38" s="309"/>
      <c r="D38" s="309"/>
      <c r="E38" s="309"/>
      <c r="F38" s="315"/>
      <c r="G38" s="315"/>
    </row>
    <row r="39" spans="1:8" ht="15.75">
      <c r="B39" s="309"/>
      <c r="C39" s="309"/>
      <c r="D39" s="309"/>
      <c r="E39" s="309"/>
      <c r="F39" s="315"/>
      <c r="G39" s="315"/>
    </row>
    <row r="40" spans="1:8" ht="15.75">
      <c r="B40" s="309" t="s">
        <v>595</v>
      </c>
      <c r="C40" s="309"/>
      <c r="D40" s="309"/>
      <c r="E40" s="309"/>
      <c r="F40" s="315"/>
      <c r="G40" s="315"/>
    </row>
    <row r="41" spans="1:8" ht="15.75">
      <c r="C41" s="309"/>
      <c r="D41" s="309"/>
      <c r="E41" s="309"/>
      <c r="F41" s="315"/>
      <c r="G41" s="315"/>
    </row>
    <row r="42" spans="1:8" ht="15.75">
      <c r="B42" s="309" t="s">
        <v>596</v>
      </c>
      <c r="C42" s="309"/>
      <c r="D42" s="309"/>
      <c r="E42" s="309"/>
      <c r="F42" s="315"/>
      <c r="G42" s="315"/>
    </row>
    <row r="43" spans="1:8" ht="15.75">
      <c r="B43" s="309"/>
      <c r="C43" s="309"/>
      <c r="D43" s="309"/>
      <c r="E43" s="309"/>
      <c r="F43" s="315"/>
      <c r="G43" s="315"/>
    </row>
    <row r="44" spans="1:8" ht="15.75">
      <c r="A44" s="83"/>
      <c r="B44" s="309" t="s">
        <v>351</v>
      </c>
      <c r="C44" s="309"/>
      <c r="D44" s="309"/>
      <c r="E44" s="309"/>
      <c r="F44" s="315"/>
      <c r="G44" s="315"/>
      <c r="H44" s="332"/>
    </row>
    <row r="45" spans="1:8" ht="15.75">
      <c r="A45" s="83"/>
      <c r="B45" s="309"/>
      <c r="C45" s="309"/>
      <c r="D45" s="309"/>
      <c r="E45" s="309"/>
      <c r="F45" s="315"/>
      <c r="G45" s="315"/>
    </row>
    <row r="46" spans="1:8" ht="15.75">
      <c r="B46" s="309" t="s">
        <v>352</v>
      </c>
      <c r="C46" s="315"/>
      <c r="D46" s="315"/>
      <c r="E46" s="315"/>
      <c r="F46" s="315"/>
      <c r="G46" s="315"/>
      <c r="H46" s="332"/>
    </row>
    <row r="47" spans="1:8">
      <c r="B47" s="315"/>
      <c r="C47" s="315"/>
      <c r="D47" s="315"/>
      <c r="E47" s="315"/>
      <c r="F47" s="315"/>
      <c r="G47" s="315"/>
    </row>
    <row r="48" spans="1:8" ht="15.75">
      <c r="B48" s="333" t="s">
        <v>353</v>
      </c>
      <c r="C48" s="315"/>
      <c r="D48" s="315"/>
      <c r="E48" s="315"/>
      <c r="F48" s="315"/>
      <c r="G48" s="315"/>
    </row>
  </sheetData>
  <pageMargins left="0.70866141732283472" right="0.7086614173228347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3"/>
  <sheetViews>
    <sheetView topLeftCell="A37" zoomScaleNormal="100" workbookViewId="0">
      <selection activeCell="K56" sqref="K56"/>
    </sheetView>
  </sheetViews>
  <sheetFormatPr baseColWidth="10" defaultColWidth="11.42578125" defaultRowHeight="15" customHeight="1"/>
  <cols>
    <col min="1" max="1" width="17" style="37" customWidth="1"/>
    <col min="2" max="2" width="11.85546875" style="37" customWidth="1"/>
    <col min="3" max="3" width="12.7109375" style="37" customWidth="1"/>
    <col min="4" max="12" width="11.85546875" style="37" customWidth="1"/>
    <col min="13" max="13" width="10.140625" style="37" customWidth="1"/>
    <col min="14" max="16" width="8.5703125" style="37" customWidth="1"/>
    <col min="17" max="18" width="8.42578125" style="37" bestFit="1" customWidth="1"/>
    <col min="19" max="19" width="9.140625" style="37" customWidth="1"/>
    <col min="20" max="20" width="7.7109375" style="37" customWidth="1"/>
    <col min="21" max="22" width="10.7109375" style="37" customWidth="1"/>
    <col min="23" max="16384" width="11.42578125" style="37"/>
  </cols>
  <sheetData>
    <row r="1" spans="1:36" s="467" customFormat="1" ht="18" customHeight="1">
      <c r="A1" s="1868" t="s">
        <v>310</v>
      </c>
      <c r="B1" s="1868"/>
      <c r="C1" s="1868"/>
      <c r="D1" s="1868"/>
      <c r="E1" s="1868"/>
      <c r="F1" s="1868"/>
      <c r="G1" s="1868"/>
      <c r="H1" s="1868"/>
      <c r="I1" s="1868"/>
      <c r="J1" s="1868"/>
      <c r="K1" s="1868"/>
      <c r="L1" s="1016"/>
      <c r="M1" s="465"/>
      <c r="N1" s="465"/>
      <c r="O1" s="465"/>
      <c r="P1" s="465"/>
      <c r="Q1" s="465"/>
      <c r="R1" s="465"/>
      <c r="S1" s="465"/>
      <c r="T1" s="465"/>
      <c r="U1" s="466"/>
      <c r="V1" s="466"/>
      <c r="W1" s="466"/>
      <c r="X1" s="466"/>
      <c r="Y1" s="466"/>
      <c r="Z1" s="466"/>
    </row>
    <row r="2" spans="1:36" s="36" customFormat="1" ht="15" customHeight="1">
      <c r="C2" s="75"/>
      <c r="D2" s="75"/>
      <c r="E2" s="75"/>
      <c r="F2" s="75"/>
      <c r="G2" s="75"/>
      <c r="H2" s="75"/>
      <c r="I2" s="75"/>
      <c r="J2" s="75"/>
      <c r="K2" s="75"/>
      <c r="L2" s="75"/>
      <c r="M2" s="75"/>
      <c r="N2" s="75"/>
      <c r="O2" s="75"/>
      <c r="P2" s="75"/>
      <c r="Q2" s="75"/>
      <c r="R2" s="75"/>
      <c r="S2" s="75"/>
      <c r="T2" s="75"/>
      <c r="U2" s="75"/>
      <c r="V2" s="75"/>
    </row>
    <row r="3" spans="1:36" ht="15" customHeight="1">
      <c r="A3" s="54" t="s">
        <v>309</v>
      </c>
      <c r="B3" s="51"/>
      <c r="C3" s="51"/>
      <c r="D3" s="51"/>
      <c r="E3" s="51"/>
      <c r="F3" s="51"/>
      <c r="G3" s="51"/>
      <c r="H3" s="51"/>
      <c r="O3" s="75"/>
      <c r="P3" s="10"/>
      <c r="Q3" s="10"/>
      <c r="R3" s="10"/>
      <c r="S3" s="10"/>
      <c r="T3" s="10"/>
      <c r="U3" s="10"/>
      <c r="V3" s="10"/>
      <c r="W3" s="10"/>
      <c r="X3" s="10"/>
      <c r="Y3" s="10"/>
      <c r="Z3" s="51"/>
      <c r="AA3" s="51"/>
      <c r="AB3" s="51"/>
      <c r="AC3" s="51"/>
      <c r="AD3" s="51"/>
      <c r="AF3" s="36"/>
      <c r="AG3" s="36"/>
      <c r="AH3" s="36"/>
    </row>
    <row r="4" spans="1:36" ht="15" customHeight="1">
      <c r="A4" s="3" t="s">
        <v>0</v>
      </c>
      <c r="B4" s="51"/>
      <c r="C4" s="51"/>
      <c r="D4" s="51"/>
      <c r="E4" s="208"/>
      <c r="F4" s="208"/>
      <c r="G4" s="208"/>
      <c r="H4" s="51"/>
      <c r="O4" s="75"/>
      <c r="P4" s="75"/>
      <c r="Q4" s="75"/>
      <c r="R4" s="75"/>
      <c r="S4" s="75"/>
      <c r="T4" s="75"/>
      <c r="U4" s="75"/>
      <c r="V4" s="75"/>
      <c r="W4" s="75"/>
      <c r="X4" s="75"/>
      <c r="Y4" s="75"/>
      <c r="Z4" s="51"/>
      <c r="AA4" s="51"/>
      <c r="AB4" s="51"/>
      <c r="AC4" s="51"/>
      <c r="AD4" s="51"/>
      <c r="AF4" s="36"/>
      <c r="AG4" s="36"/>
      <c r="AH4" s="36"/>
    </row>
    <row r="5" spans="1:36" ht="15" customHeight="1">
      <c r="A5" s="1299"/>
      <c r="B5" s="1936" t="s">
        <v>230</v>
      </c>
      <c r="C5" s="1936"/>
      <c r="D5" s="1936"/>
      <c r="E5" s="1936"/>
      <c r="F5" s="1937"/>
      <c r="G5" s="1936" t="s">
        <v>231</v>
      </c>
      <c r="H5" s="1936"/>
      <c r="I5" s="1936"/>
      <c r="J5" s="1936"/>
      <c r="K5" s="1936"/>
      <c r="O5" s="54"/>
      <c r="P5" s="55"/>
      <c r="Q5" s="56"/>
      <c r="R5" s="57"/>
      <c r="S5" s="57"/>
      <c r="T5" s="57"/>
      <c r="U5" s="58"/>
      <c r="V5" s="58"/>
      <c r="W5" s="58"/>
      <c r="X5" s="58"/>
      <c r="Y5" s="208"/>
      <c r="Z5" s="208"/>
      <c r="AA5" s="208"/>
      <c r="AB5" s="208"/>
      <c r="AC5" s="208"/>
      <c r="AD5" s="208"/>
      <c r="AE5" s="36"/>
      <c r="AF5" s="36"/>
      <c r="AG5" s="36"/>
      <c r="AH5" s="36"/>
      <c r="AI5" s="36"/>
      <c r="AJ5" s="36"/>
    </row>
    <row r="6" spans="1:36" ht="15" customHeight="1">
      <c r="A6" s="1321"/>
      <c r="B6" s="1938">
        <v>2017</v>
      </c>
      <c r="C6" s="1931">
        <v>2018</v>
      </c>
      <c r="D6" s="1933">
        <v>2019</v>
      </c>
      <c r="E6" s="1935" t="s">
        <v>140</v>
      </c>
      <c r="F6" s="1940"/>
      <c r="G6" s="1938">
        <v>2017</v>
      </c>
      <c r="H6" s="1931">
        <v>2018</v>
      </c>
      <c r="I6" s="1933">
        <v>2019</v>
      </c>
      <c r="J6" s="1935" t="s">
        <v>140</v>
      </c>
      <c r="K6" s="1935"/>
      <c r="O6" s="54"/>
      <c r="P6" s="55"/>
      <c r="Q6" s="56"/>
      <c r="R6" s="57"/>
      <c r="S6" s="57"/>
      <c r="T6" s="57"/>
      <c r="U6" s="58"/>
      <c r="V6" s="58"/>
      <c r="W6" s="58"/>
      <c r="X6" s="58"/>
      <c r="Y6" s="208"/>
      <c r="Z6" s="208"/>
      <c r="AA6" s="208"/>
      <c r="AB6" s="208"/>
      <c r="AC6" s="208"/>
      <c r="AD6" s="208"/>
      <c r="AE6" s="36"/>
      <c r="AF6" s="36"/>
      <c r="AG6" s="36"/>
      <c r="AH6" s="36"/>
      <c r="AI6" s="36"/>
      <c r="AJ6" s="36"/>
    </row>
    <row r="7" spans="1:36" ht="15" customHeight="1">
      <c r="A7" s="1300"/>
      <c r="B7" s="1939"/>
      <c r="C7" s="1932"/>
      <c r="D7" s="1934"/>
      <c r="E7" s="1660" t="s">
        <v>235</v>
      </c>
      <c r="F7" s="1649" t="s">
        <v>236</v>
      </c>
      <c r="G7" s="1939"/>
      <c r="H7" s="1932"/>
      <c r="I7" s="1934"/>
      <c r="J7" s="1660" t="s">
        <v>235</v>
      </c>
      <c r="K7" s="1650" t="s">
        <v>236</v>
      </c>
      <c r="O7" s="209"/>
      <c r="P7" s="1930"/>
      <c r="Q7" s="1930"/>
      <c r="R7" s="1930"/>
      <c r="S7" s="210"/>
      <c r="T7" s="1930"/>
      <c r="U7" s="1930"/>
      <c r="V7" s="1930"/>
      <c r="W7" s="210"/>
      <c r="X7" s="1930"/>
      <c r="Y7" s="1930"/>
      <c r="Z7" s="1930"/>
      <c r="AA7" s="210"/>
      <c r="AB7" s="210"/>
      <c r="AC7" s="210"/>
      <c r="AD7" s="210"/>
      <c r="AE7" s="210"/>
      <c r="AF7" s="210"/>
      <c r="AG7" s="210"/>
      <c r="AH7" s="210"/>
      <c r="AI7" s="36"/>
      <c r="AJ7" s="36"/>
    </row>
    <row r="8" spans="1:36" ht="15" customHeight="1">
      <c r="A8" s="1322" t="s">
        <v>59</v>
      </c>
      <c r="B8" s="198">
        <v>90.096000000000004</v>
      </c>
      <c r="C8" s="198">
        <v>84.635000000000005</v>
      </c>
      <c r="D8" s="713">
        <v>85.394999999999996</v>
      </c>
      <c r="E8" s="1467">
        <v>-6.0613123779080125E-2</v>
      </c>
      <c r="F8" s="1495">
        <v>8.9797365156258913E-3</v>
      </c>
      <c r="G8" s="136">
        <v>79.332770000000011</v>
      </c>
      <c r="H8" s="136">
        <v>74.224440000000001</v>
      </c>
      <c r="I8" s="422">
        <v>75.179109999999994</v>
      </c>
      <c r="J8" s="1467">
        <v>-6.4391171517142354E-2</v>
      </c>
      <c r="K8" s="1467">
        <v>1.2861936041551614E-2</v>
      </c>
      <c r="O8" s="209"/>
      <c r="P8" s="207"/>
      <c r="Q8" s="207"/>
      <c r="R8" s="211"/>
      <c r="S8" s="212"/>
      <c r="T8" s="207"/>
      <c r="U8" s="207"/>
      <c r="V8" s="211"/>
      <c r="W8" s="212"/>
      <c r="X8" s="207"/>
      <c r="Y8" s="207"/>
      <c r="Z8" s="211"/>
      <c r="AA8" s="212"/>
      <c r="AB8" s="207"/>
      <c r="AC8" s="207"/>
      <c r="AD8" s="211"/>
      <c r="AE8" s="212"/>
      <c r="AF8" s="207"/>
      <c r="AG8" s="207"/>
      <c r="AH8" s="211"/>
      <c r="AI8" s="36"/>
      <c r="AJ8" s="36"/>
    </row>
    <row r="9" spans="1:36" ht="15" customHeight="1">
      <c r="A9" s="1323" t="s">
        <v>60</v>
      </c>
      <c r="B9" s="717">
        <v>131.79300000000001</v>
      </c>
      <c r="C9" s="717">
        <v>126.08199999999999</v>
      </c>
      <c r="D9" s="718">
        <v>124.179</v>
      </c>
      <c r="E9" s="1469">
        <v>-4.3333105703641461E-2</v>
      </c>
      <c r="F9" s="1496">
        <v>-1.5093351945559164E-2</v>
      </c>
      <c r="G9" s="528">
        <v>120.73596000000001</v>
      </c>
      <c r="H9" s="528">
        <v>115.36367</v>
      </c>
      <c r="I9" s="529">
        <v>112.51369</v>
      </c>
      <c r="J9" s="1469">
        <v>-4.449618821103507E-2</v>
      </c>
      <c r="K9" s="1469">
        <v>-2.4704311157923486E-2</v>
      </c>
      <c r="O9" s="59"/>
      <c r="P9" s="102"/>
      <c r="Q9" s="102"/>
      <c r="R9" s="103"/>
      <c r="S9" s="103"/>
      <c r="T9" s="102"/>
      <c r="U9" s="102"/>
      <c r="V9" s="103"/>
      <c r="W9" s="103"/>
      <c r="X9" s="102"/>
      <c r="Y9" s="102"/>
      <c r="Z9" s="103"/>
      <c r="AA9" s="103"/>
      <c r="AB9" s="102"/>
      <c r="AC9" s="102"/>
      <c r="AD9" s="103"/>
      <c r="AE9" s="103"/>
      <c r="AF9" s="102"/>
      <c r="AG9" s="102"/>
      <c r="AH9" s="103"/>
      <c r="AI9" s="36"/>
      <c r="AJ9" s="36"/>
    </row>
    <row r="10" spans="1:36" ht="15" customHeight="1">
      <c r="A10" s="1322" t="s">
        <v>61</v>
      </c>
      <c r="B10" s="198">
        <v>377.87599999999998</v>
      </c>
      <c r="C10" s="198">
        <v>375.27699999999999</v>
      </c>
      <c r="D10" s="714">
        <v>376.59500000000003</v>
      </c>
      <c r="E10" s="1467">
        <v>-6.8779176237707684E-3</v>
      </c>
      <c r="F10" s="1495">
        <v>3.5120724158421712E-3</v>
      </c>
      <c r="G10" s="136">
        <v>346.05667999999997</v>
      </c>
      <c r="H10" s="136">
        <v>343.33615000000003</v>
      </c>
      <c r="I10" s="423">
        <v>342.84164000000004</v>
      </c>
      <c r="J10" s="1467">
        <v>-7.8615156337971115E-3</v>
      </c>
      <c r="K10" s="1467">
        <v>-1.440308572225768E-3</v>
      </c>
      <c r="O10" s="59"/>
      <c r="P10" s="102"/>
      <c r="Q10" s="102"/>
      <c r="R10" s="103"/>
      <c r="S10" s="103"/>
      <c r="T10" s="102"/>
      <c r="U10" s="102"/>
      <c r="V10" s="103"/>
      <c r="W10" s="103"/>
      <c r="X10" s="102"/>
      <c r="Y10" s="102"/>
      <c r="Z10" s="103"/>
      <c r="AA10" s="103"/>
      <c r="AB10" s="102"/>
      <c r="AC10" s="102"/>
      <c r="AD10" s="103"/>
      <c r="AE10" s="103"/>
      <c r="AF10" s="102"/>
      <c r="AG10" s="102"/>
      <c r="AH10" s="103"/>
      <c r="AI10" s="36"/>
      <c r="AJ10" s="36"/>
    </row>
    <row r="11" spans="1:36" ht="15" customHeight="1">
      <c r="A11" s="1323" t="s">
        <v>62</v>
      </c>
      <c r="B11" s="717">
        <v>577.99799999999993</v>
      </c>
      <c r="C11" s="717">
        <v>567.82299999999998</v>
      </c>
      <c r="D11" s="718">
        <v>562.01900000000001</v>
      </c>
      <c r="E11" s="1469">
        <v>-1.7603867141408713E-2</v>
      </c>
      <c r="F11" s="1496">
        <v>-1.0221495078571952E-2</v>
      </c>
      <c r="G11" s="528">
        <v>538.76238000000001</v>
      </c>
      <c r="H11" s="528">
        <v>529.00033999999994</v>
      </c>
      <c r="I11" s="529">
        <v>522.52546000000007</v>
      </c>
      <c r="J11" s="1469">
        <v>-1.8119379456301488E-2</v>
      </c>
      <c r="K11" s="1469">
        <v>-1.223984090444985E-2</v>
      </c>
      <c r="O11" s="59"/>
      <c r="P11" s="102"/>
      <c r="Q11" s="102"/>
      <c r="R11" s="103"/>
      <c r="S11" s="103"/>
      <c r="T11" s="102"/>
      <c r="U11" s="102"/>
      <c r="V11" s="103"/>
      <c r="W11" s="103"/>
      <c r="X11" s="102"/>
      <c r="Y11" s="102"/>
      <c r="Z11" s="103"/>
      <c r="AA11" s="103"/>
      <c r="AB11" s="102"/>
      <c r="AC11" s="102"/>
      <c r="AD11" s="103"/>
      <c r="AE11" s="103"/>
      <c r="AF11" s="102"/>
      <c r="AG11" s="102"/>
      <c r="AH11" s="103"/>
      <c r="AI11" s="36"/>
      <c r="AJ11" s="36"/>
    </row>
    <row r="12" spans="1:36" ht="15" customHeight="1">
      <c r="A12" s="1322" t="s">
        <v>63</v>
      </c>
      <c r="B12" s="198">
        <v>338.11700000000002</v>
      </c>
      <c r="C12" s="198">
        <v>333.18200000000002</v>
      </c>
      <c r="D12" s="714">
        <v>329.35</v>
      </c>
      <c r="E12" s="1467">
        <v>-1.4595539413871483E-2</v>
      </c>
      <c r="F12" s="1495">
        <v>-1.1501221554585772E-2</v>
      </c>
      <c r="G12" s="136">
        <v>316.04734000000002</v>
      </c>
      <c r="H12" s="136">
        <v>311.65233000000001</v>
      </c>
      <c r="I12" s="423">
        <v>307.79480000000001</v>
      </c>
      <c r="J12" s="1467">
        <v>-1.3906176207652998E-2</v>
      </c>
      <c r="K12" s="1467">
        <v>-1.237767097714304E-2</v>
      </c>
      <c r="O12" s="59"/>
      <c r="P12" s="102"/>
      <c r="Q12" s="102"/>
      <c r="R12" s="103"/>
      <c r="S12" s="103"/>
      <c r="T12" s="102"/>
      <c r="U12" s="102"/>
      <c r="V12" s="103"/>
      <c r="W12" s="103"/>
      <c r="X12" s="102"/>
      <c r="Y12" s="102"/>
      <c r="Z12" s="103"/>
      <c r="AA12" s="103"/>
      <c r="AB12" s="102"/>
      <c r="AC12" s="102"/>
      <c r="AD12" s="103"/>
      <c r="AE12" s="103"/>
      <c r="AF12" s="102"/>
      <c r="AG12" s="102"/>
      <c r="AH12" s="103"/>
      <c r="AI12" s="36"/>
      <c r="AJ12" s="36"/>
    </row>
    <row r="13" spans="1:36" ht="15" customHeight="1">
      <c r="A13" s="1323" t="s">
        <v>64</v>
      </c>
      <c r="B13" s="717">
        <v>310.90499999999997</v>
      </c>
      <c r="C13" s="717">
        <v>317.79300000000001</v>
      </c>
      <c r="D13" s="718">
        <v>325.93099999999998</v>
      </c>
      <c r="E13" s="1469">
        <v>2.2154677473826601E-2</v>
      </c>
      <c r="F13" s="1496">
        <v>2.5607864238671008E-2</v>
      </c>
      <c r="G13" s="528">
        <v>290.62245000000001</v>
      </c>
      <c r="H13" s="528">
        <v>297.42023</v>
      </c>
      <c r="I13" s="529">
        <v>304.57627000000002</v>
      </c>
      <c r="J13" s="1469">
        <v>2.3390415984725133E-2</v>
      </c>
      <c r="K13" s="1469">
        <v>2.4060367379851844E-2</v>
      </c>
      <c r="O13" s="59"/>
      <c r="P13" s="102"/>
      <c r="Q13" s="102"/>
      <c r="R13" s="103"/>
      <c r="S13" s="103"/>
      <c r="T13" s="102"/>
      <c r="U13" s="102"/>
      <c r="V13" s="103"/>
      <c r="W13" s="103"/>
      <c r="X13" s="102"/>
      <c r="Y13" s="102"/>
      <c r="Z13" s="103"/>
      <c r="AA13" s="103"/>
      <c r="AB13" s="102"/>
      <c r="AC13" s="102"/>
      <c r="AD13" s="103"/>
      <c r="AE13" s="103"/>
      <c r="AF13" s="102"/>
      <c r="AG13" s="102"/>
      <c r="AH13" s="103"/>
      <c r="AI13" s="36"/>
      <c r="AJ13" s="36"/>
    </row>
    <row r="14" spans="1:36" ht="15" customHeight="1">
      <c r="A14" s="1324" t="s">
        <v>65</v>
      </c>
      <c r="B14" s="711">
        <v>144.20999999999998</v>
      </c>
      <c r="C14" s="711">
        <v>152.72800000000001</v>
      </c>
      <c r="D14" s="715">
        <v>164.48500000000001</v>
      </c>
      <c r="E14" s="1476">
        <v>5.9066638929339277E-2</v>
      </c>
      <c r="F14" s="1497">
        <v>7.6979990571473422E-2</v>
      </c>
      <c r="G14" s="712">
        <v>147.00668999999999</v>
      </c>
      <c r="H14" s="712">
        <v>155.17989</v>
      </c>
      <c r="I14" s="716">
        <v>166.28826000000001</v>
      </c>
      <c r="J14" s="1476">
        <v>5.5597469747805439E-2</v>
      </c>
      <c r="K14" s="1476">
        <v>7.1583824424672704E-2</v>
      </c>
      <c r="O14" s="59"/>
      <c r="P14" s="102"/>
      <c r="Q14" s="102"/>
      <c r="R14" s="103"/>
      <c r="S14" s="103"/>
      <c r="T14" s="102"/>
      <c r="U14" s="102"/>
      <c r="V14" s="103"/>
      <c r="W14" s="103"/>
      <c r="X14" s="102"/>
      <c r="Y14" s="102"/>
      <c r="Z14" s="103"/>
      <c r="AA14" s="103"/>
      <c r="AB14" s="102"/>
      <c r="AC14" s="102"/>
      <c r="AD14" s="103"/>
      <c r="AE14" s="103"/>
      <c r="AF14" s="102"/>
      <c r="AG14" s="102"/>
      <c r="AH14" s="103"/>
      <c r="AI14" s="36"/>
      <c r="AJ14" s="36"/>
    </row>
    <row r="15" spans="1:36" s="558" customFormat="1" ht="15" customHeight="1">
      <c r="A15" s="1308" t="s">
        <v>39</v>
      </c>
      <c r="B15" s="1325">
        <v>1970.9949999999999</v>
      </c>
      <c r="C15" s="1325">
        <v>1957.52</v>
      </c>
      <c r="D15" s="1326">
        <v>1967.9540000000002</v>
      </c>
      <c r="E15" s="1498">
        <v>-6.8366484947957051E-3</v>
      </c>
      <c r="F15" s="1499">
        <v>5.330213739834111E-3</v>
      </c>
      <c r="G15" s="1325">
        <v>1838.5642700000001</v>
      </c>
      <c r="H15" s="1325">
        <v>1826.1770499999998</v>
      </c>
      <c r="I15" s="1326">
        <v>1831.7192300000004</v>
      </c>
      <c r="J15" s="1498">
        <v>-6.7374419279888631E-3</v>
      </c>
      <c r="K15" s="1498">
        <v>3.0348536030504469E-3</v>
      </c>
      <c r="O15" s="209"/>
      <c r="P15" s="103"/>
      <c r="Q15" s="103"/>
      <c r="R15" s="103"/>
      <c r="S15" s="103"/>
      <c r="T15" s="103"/>
      <c r="U15" s="103"/>
      <c r="V15" s="103"/>
      <c r="W15" s="103"/>
      <c r="X15" s="103"/>
      <c r="Y15" s="103"/>
      <c r="Z15" s="103"/>
      <c r="AA15" s="103"/>
      <c r="AB15" s="103"/>
      <c r="AC15" s="103"/>
      <c r="AD15" s="103"/>
      <c r="AE15" s="103"/>
      <c r="AF15" s="103"/>
      <c r="AG15" s="103"/>
      <c r="AH15" s="103"/>
      <c r="AI15" s="455"/>
      <c r="AJ15" s="455"/>
    </row>
    <row r="16" spans="1:36" ht="5.0999999999999996" customHeight="1">
      <c r="A16" s="1327"/>
      <c r="B16" s="299"/>
      <c r="C16" s="299"/>
      <c r="D16" s="197"/>
      <c r="E16" s="141"/>
      <c r="F16" s="139"/>
      <c r="G16" s="140"/>
      <c r="H16" s="140"/>
      <c r="I16" s="140"/>
      <c r="J16" s="169"/>
      <c r="K16" s="172"/>
      <c r="O16" s="59"/>
      <c r="P16" s="102"/>
      <c r="Q16" s="102"/>
      <c r="R16" s="103"/>
      <c r="S16" s="103"/>
      <c r="T16" s="102"/>
      <c r="U16" s="102"/>
      <c r="V16" s="103"/>
      <c r="W16" s="103"/>
      <c r="X16" s="102"/>
      <c r="Y16" s="102"/>
      <c r="Z16" s="103"/>
      <c r="AA16" s="103"/>
      <c r="AB16" s="102"/>
      <c r="AC16" s="102"/>
      <c r="AD16" s="103"/>
      <c r="AE16" s="103"/>
      <c r="AF16" s="102"/>
      <c r="AG16" s="102"/>
      <c r="AH16" s="103"/>
      <c r="AI16" s="36"/>
      <c r="AJ16" s="36"/>
    </row>
    <row r="17" spans="1:36" ht="12.75" customHeight="1">
      <c r="A17" s="1073" t="s">
        <v>434</v>
      </c>
      <c r="B17" s="1196"/>
      <c r="C17" s="1196"/>
      <c r="D17" s="1196"/>
      <c r="E17" s="1196"/>
      <c r="F17" s="1196"/>
      <c r="G17" s="1196"/>
      <c r="H17" s="1196"/>
      <c r="I17" s="1196"/>
      <c r="J17" s="1196"/>
      <c r="K17" s="1196"/>
      <c r="L17" s="1002"/>
      <c r="O17" s="59"/>
      <c r="P17" s="102"/>
      <c r="Q17" s="102"/>
      <c r="R17" s="103"/>
      <c r="S17" s="103"/>
      <c r="T17" s="102"/>
      <c r="U17" s="102"/>
      <c r="V17" s="103"/>
      <c r="W17" s="103"/>
      <c r="X17" s="102"/>
      <c r="Y17" s="102"/>
      <c r="Z17" s="103"/>
      <c r="AA17" s="103"/>
      <c r="AB17" s="102"/>
      <c r="AC17" s="102"/>
      <c r="AD17" s="103"/>
      <c r="AE17" s="103"/>
      <c r="AF17" s="102"/>
      <c r="AG17" s="102"/>
      <c r="AH17" s="103"/>
      <c r="AI17" s="36"/>
      <c r="AJ17" s="36"/>
    </row>
    <row r="18" spans="1:36" ht="12.75" customHeight="1">
      <c r="A18" s="1087" t="s">
        <v>130</v>
      </c>
      <c r="B18" s="1203"/>
      <c r="C18" s="1203"/>
      <c r="D18" s="1203"/>
      <c r="E18" s="1203"/>
      <c r="F18" s="1203"/>
      <c r="G18" s="1203"/>
      <c r="H18" s="1203"/>
      <c r="I18" s="1203"/>
      <c r="J18" s="1203"/>
      <c r="K18" s="1203"/>
      <c r="O18" s="59"/>
      <c r="P18" s="133"/>
      <c r="Q18" s="133"/>
      <c r="R18" s="134"/>
      <c r="S18" s="134"/>
      <c r="T18" s="133"/>
      <c r="U18" s="133"/>
      <c r="V18" s="134"/>
      <c r="W18" s="134"/>
      <c r="X18" s="133"/>
      <c r="Y18" s="133"/>
      <c r="Z18" s="134"/>
      <c r="AA18" s="134"/>
      <c r="AB18" s="133"/>
      <c r="AC18" s="133"/>
      <c r="AD18" s="134"/>
      <c r="AE18" s="134"/>
      <c r="AF18" s="133"/>
      <c r="AG18" s="133"/>
      <c r="AH18" s="134"/>
      <c r="AI18" s="36"/>
      <c r="AJ18" s="36"/>
    </row>
    <row r="19" spans="1:36" ht="12.75" customHeight="1">
      <c r="A19" s="1073" t="s">
        <v>433</v>
      </c>
      <c r="B19" s="1203"/>
      <c r="C19" s="1203"/>
      <c r="D19" s="1203"/>
      <c r="E19" s="1203"/>
      <c r="F19" s="1203"/>
      <c r="G19" s="1203"/>
      <c r="H19" s="1203"/>
      <c r="I19" s="1203"/>
      <c r="J19" s="1203"/>
      <c r="K19" s="1203"/>
      <c r="O19" s="59"/>
      <c r="P19" s="133"/>
      <c r="Q19" s="133"/>
      <c r="R19" s="134"/>
      <c r="S19" s="134"/>
      <c r="T19" s="133"/>
      <c r="U19" s="133"/>
      <c r="V19" s="134"/>
      <c r="W19" s="134"/>
      <c r="X19" s="133"/>
      <c r="Y19" s="133"/>
      <c r="Z19" s="134"/>
      <c r="AA19" s="134"/>
      <c r="AB19" s="133"/>
      <c r="AC19" s="133"/>
      <c r="AD19" s="134"/>
      <c r="AE19" s="134"/>
      <c r="AF19" s="133"/>
      <c r="AG19" s="133"/>
      <c r="AH19" s="134"/>
      <c r="AI19" s="36"/>
      <c r="AJ19" s="36"/>
    </row>
    <row r="20" spans="1:36" ht="20.100000000000001" customHeight="1">
      <c r="A20" s="1075"/>
      <c r="B20" s="1203"/>
      <c r="C20" s="1203"/>
      <c r="D20" s="1203"/>
      <c r="E20" s="1203"/>
      <c r="F20" s="1203"/>
      <c r="G20" s="1203"/>
      <c r="H20" s="1203"/>
      <c r="I20" s="1203"/>
      <c r="J20" s="1203"/>
      <c r="K20" s="1203"/>
      <c r="O20" s="59"/>
      <c r="P20" s="133"/>
      <c r="Q20" s="133"/>
      <c r="R20" s="134"/>
      <c r="S20" s="134"/>
      <c r="T20" s="133"/>
      <c r="U20" s="133"/>
      <c r="V20" s="134"/>
      <c r="W20" s="134"/>
      <c r="X20" s="133"/>
      <c r="Y20" s="133"/>
      <c r="Z20" s="134"/>
      <c r="AA20" s="134"/>
      <c r="AB20" s="133"/>
      <c r="AC20" s="133"/>
      <c r="AD20" s="134"/>
      <c r="AE20" s="134"/>
      <c r="AF20" s="133"/>
      <c r="AG20" s="133"/>
      <c r="AH20" s="134"/>
      <c r="AI20" s="36"/>
      <c r="AJ20" s="36"/>
    </row>
    <row r="21" spans="1:36" s="300" customFormat="1" ht="15" customHeight="1">
      <c r="A21" s="54" t="s">
        <v>382</v>
      </c>
      <c r="B21" s="54"/>
      <c r="C21" s="54"/>
      <c r="D21" s="54"/>
      <c r="E21" s="54"/>
      <c r="F21" s="54"/>
      <c r="G21" s="54"/>
      <c r="H21" s="54"/>
      <c r="I21" s="54"/>
      <c r="O21" s="301"/>
      <c r="P21" s="302"/>
      <c r="Q21" s="302"/>
      <c r="R21" s="303"/>
      <c r="S21" s="303"/>
      <c r="T21" s="302"/>
      <c r="U21" s="302"/>
      <c r="V21" s="303"/>
      <c r="W21" s="303"/>
      <c r="X21" s="302"/>
      <c r="Y21" s="302"/>
      <c r="Z21" s="303"/>
      <c r="AA21" s="303"/>
      <c r="AB21" s="302"/>
      <c r="AC21" s="302"/>
      <c r="AD21" s="303"/>
      <c r="AE21" s="303"/>
      <c r="AF21" s="302"/>
      <c r="AG21" s="302"/>
      <c r="AH21" s="303"/>
      <c r="AI21" s="304"/>
      <c r="AJ21" s="304"/>
    </row>
    <row r="22" spans="1:36" s="300" customFormat="1" ht="12.75" customHeight="1">
      <c r="A22" s="295"/>
      <c r="O22" s="301"/>
      <c r="P22" s="302"/>
      <c r="Q22" s="302"/>
      <c r="R22" s="303"/>
      <c r="S22" s="303"/>
      <c r="T22" s="302"/>
      <c r="U22" s="302"/>
      <c r="V22" s="303"/>
      <c r="W22" s="303"/>
      <c r="X22" s="302"/>
      <c r="Y22" s="302"/>
      <c r="Z22" s="303"/>
      <c r="AA22" s="303"/>
      <c r="AB22" s="302"/>
      <c r="AC22" s="302"/>
      <c r="AD22" s="303"/>
      <c r="AE22" s="303"/>
      <c r="AF22" s="302"/>
      <c r="AG22" s="302"/>
      <c r="AH22" s="303"/>
      <c r="AI22" s="304"/>
      <c r="AJ22" s="304"/>
    </row>
    <row r="23" spans="1:36" s="300" customFormat="1" ht="12.75" customHeight="1">
      <c r="A23" s="295"/>
      <c r="O23" s="301"/>
      <c r="P23" s="302"/>
      <c r="Q23" s="302"/>
      <c r="R23" s="303"/>
      <c r="S23" s="303"/>
      <c r="T23" s="302"/>
      <c r="U23" s="302"/>
      <c r="V23" s="303"/>
      <c r="W23" s="303"/>
      <c r="X23" s="302"/>
      <c r="Y23" s="302"/>
      <c r="Z23" s="303"/>
      <c r="AA23" s="303"/>
      <c r="AB23" s="302"/>
      <c r="AC23" s="302"/>
      <c r="AD23" s="303"/>
      <c r="AE23" s="303"/>
      <c r="AF23" s="302"/>
      <c r="AG23" s="302"/>
      <c r="AH23" s="303"/>
      <c r="AI23" s="304"/>
      <c r="AJ23" s="304"/>
    </row>
    <row r="24" spans="1:36" s="300" customFormat="1" ht="12.75" customHeight="1">
      <c r="A24" s="295"/>
      <c r="O24" s="301"/>
      <c r="P24" s="302"/>
      <c r="Q24" s="302"/>
      <c r="R24" s="303"/>
      <c r="S24" s="303"/>
      <c r="T24" s="302"/>
      <c r="U24" s="302"/>
      <c r="V24" s="303"/>
      <c r="W24" s="303"/>
      <c r="X24" s="302"/>
      <c r="Y24" s="302"/>
      <c r="Z24" s="303"/>
      <c r="AA24" s="303"/>
      <c r="AB24" s="302"/>
      <c r="AC24" s="302"/>
      <c r="AD24" s="303"/>
      <c r="AE24" s="303"/>
      <c r="AF24" s="302"/>
      <c r="AG24" s="302"/>
      <c r="AH24" s="303"/>
      <c r="AI24" s="304"/>
      <c r="AJ24" s="304"/>
    </row>
    <row r="25" spans="1:36" s="300" customFormat="1" ht="12.75" customHeight="1">
      <c r="A25" s="295"/>
      <c r="O25" s="301"/>
      <c r="P25" s="302"/>
      <c r="Q25" s="302"/>
      <c r="R25" s="303"/>
      <c r="S25" s="303"/>
      <c r="T25" s="302"/>
      <c r="U25" s="302"/>
      <c r="V25" s="303"/>
      <c r="W25" s="303"/>
      <c r="X25" s="302"/>
      <c r="Y25" s="302"/>
      <c r="Z25" s="303"/>
      <c r="AA25" s="303"/>
      <c r="AB25" s="302"/>
      <c r="AC25" s="302"/>
      <c r="AD25" s="303"/>
      <c r="AE25" s="303"/>
      <c r="AF25" s="302"/>
      <c r="AG25" s="302"/>
      <c r="AH25" s="303"/>
      <c r="AI25" s="304"/>
      <c r="AJ25" s="304"/>
    </row>
    <row r="26" spans="1:36" s="300" customFormat="1" ht="12.75" customHeight="1">
      <c r="A26" s="295"/>
      <c r="O26" s="301"/>
      <c r="P26" s="302"/>
      <c r="Q26" s="302"/>
      <c r="R26" s="303"/>
      <c r="S26" s="303"/>
      <c r="T26" s="302"/>
      <c r="U26" s="302"/>
      <c r="V26" s="303"/>
      <c r="W26" s="303"/>
      <c r="X26" s="302"/>
      <c r="Y26" s="302"/>
      <c r="Z26" s="303"/>
      <c r="AA26" s="303"/>
      <c r="AB26" s="302"/>
      <c r="AC26" s="302"/>
      <c r="AD26" s="303"/>
      <c r="AE26" s="303"/>
      <c r="AF26" s="302"/>
      <c r="AG26" s="302"/>
      <c r="AH26" s="303"/>
      <c r="AI26" s="304"/>
      <c r="AJ26" s="304"/>
    </row>
    <row r="27" spans="1:36" s="300" customFormat="1" ht="12.75" customHeight="1">
      <c r="A27" s="295"/>
      <c r="O27" s="301"/>
      <c r="P27" s="302"/>
      <c r="Q27" s="302"/>
      <c r="R27" s="303"/>
      <c r="S27" s="303"/>
      <c r="T27" s="302"/>
      <c r="U27" s="302"/>
      <c r="V27" s="303"/>
      <c r="W27" s="303"/>
      <c r="X27" s="302"/>
      <c r="Y27" s="302"/>
      <c r="Z27" s="303"/>
      <c r="AA27" s="303"/>
      <c r="AB27" s="302"/>
      <c r="AC27" s="302"/>
      <c r="AD27" s="303"/>
      <c r="AE27" s="303"/>
      <c r="AF27" s="302"/>
      <c r="AG27" s="302"/>
      <c r="AH27" s="303"/>
      <c r="AI27" s="304"/>
      <c r="AJ27" s="304"/>
    </row>
    <row r="28" spans="1:36" s="300" customFormat="1" ht="12.75" customHeight="1">
      <c r="A28" s="295"/>
      <c r="O28" s="301"/>
      <c r="P28" s="302"/>
      <c r="Q28" s="302"/>
      <c r="R28" s="303"/>
      <c r="S28" s="303"/>
      <c r="T28" s="302"/>
      <c r="U28" s="302"/>
      <c r="V28" s="303"/>
      <c r="W28" s="303"/>
      <c r="X28" s="302"/>
      <c r="Y28" s="302"/>
      <c r="Z28" s="303"/>
      <c r="AA28" s="303"/>
      <c r="AB28" s="302"/>
      <c r="AC28" s="302"/>
      <c r="AD28" s="303"/>
      <c r="AE28" s="303"/>
      <c r="AF28" s="302"/>
      <c r="AG28" s="302"/>
      <c r="AH28" s="303"/>
      <c r="AI28" s="304"/>
      <c r="AJ28" s="304"/>
    </row>
    <row r="29" spans="1:36" s="300" customFormat="1" ht="12.75" customHeight="1">
      <c r="A29" s="295"/>
      <c r="O29" s="301"/>
      <c r="P29" s="302"/>
      <c r="Q29" s="302"/>
      <c r="R29" s="303"/>
      <c r="S29" s="303"/>
      <c r="T29" s="302"/>
      <c r="U29" s="302"/>
      <c r="V29" s="303"/>
      <c r="W29" s="303"/>
      <c r="X29" s="302"/>
      <c r="Y29" s="302"/>
      <c r="Z29" s="303"/>
      <c r="AA29" s="303"/>
      <c r="AB29" s="302"/>
      <c r="AC29" s="302"/>
      <c r="AD29" s="303"/>
      <c r="AE29" s="303"/>
      <c r="AF29" s="302"/>
      <c r="AG29" s="302"/>
      <c r="AH29" s="303"/>
      <c r="AI29" s="304"/>
      <c r="AJ29" s="304"/>
    </row>
    <row r="30" spans="1:36" s="300" customFormat="1" ht="12.75" customHeight="1">
      <c r="A30" s="295"/>
      <c r="O30" s="301"/>
      <c r="P30" s="302"/>
      <c r="Q30" s="302"/>
      <c r="R30" s="303"/>
      <c r="S30" s="303"/>
      <c r="T30" s="302"/>
      <c r="U30" s="302"/>
      <c r="V30" s="303"/>
      <c r="W30" s="303"/>
      <c r="X30" s="302"/>
      <c r="Y30" s="302"/>
      <c r="Z30" s="303"/>
      <c r="AA30" s="303"/>
      <c r="AB30" s="302"/>
      <c r="AC30" s="302"/>
      <c r="AD30" s="303"/>
      <c r="AE30" s="303"/>
      <c r="AF30" s="302"/>
      <c r="AG30" s="302"/>
      <c r="AH30" s="303"/>
      <c r="AI30" s="304"/>
      <c r="AJ30" s="304"/>
    </row>
    <row r="31" spans="1:36" s="300" customFormat="1" ht="12.75" customHeight="1">
      <c r="A31" s="295"/>
      <c r="O31" s="301"/>
      <c r="P31" s="302"/>
      <c r="Q31" s="302"/>
      <c r="R31" s="303"/>
      <c r="S31" s="303"/>
      <c r="T31" s="302"/>
      <c r="U31" s="302"/>
      <c r="V31" s="303"/>
      <c r="W31" s="303"/>
      <c r="X31" s="302"/>
      <c r="Y31" s="302"/>
      <c r="Z31" s="303"/>
      <c r="AA31" s="303"/>
      <c r="AB31" s="302"/>
      <c r="AC31" s="302"/>
      <c r="AD31" s="303"/>
      <c r="AE31" s="303"/>
      <c r="AF31" s="302"/>
      <c r="AG31" s="302"/>
      <c r="AH31" s="303"/>
      <c r="AI31" s="304"/>
      <c r="AJ31" s="304"/>
    </row>
    <row r="32" spans="1:36" s="300" customFormat="1" ht="12.75" customHeight="1">
      <c r="A32" s="295"/>
      <c r="O32" s="301"/>
      <c r="P32" s="302"/>
      <c r="Q32" s="302"/>
      <c r="R32" s="303"/>
      <c r="S32" s="303"/>
      <c r="T32" s="302"/>
      <c r="U32" s="302"/>
      <c r="V32" s="303"/>
      <c r="W32" s="303"/>
      <c r="X32" s="302"/>
      <c r="Y32" s="302"/>
      <c r="Z32" s="303"/>
      <c r="AA32" s="303"/>
      <c r="AB32" s="302"/>
      <c r="AC32" s="302"/>
      <c r="AD32" s="303"/>
      <c r="AE32" s="303"/>
      <c r="AF32" s="302"/>
      <c r="AG32" s="302"/>
      <c r="AH32" s="303"/>
      <c r="AI32" s="304"/>
      <c r="AJ32" s="304"/>
    </row>
    <row r="33" spans="1:36" s="300" customFormat="1" ht="12.75" customHeight="1">
      <c r="A33" s="295"/>
      <c r="O33" s="301"/>
      <c r="P33" s="302"/>
      <c r="Q33" s="302"/>
      <c r="R33" s="303"/>
      <c r="S33" s="303"/>
      <c r="T33" s="302"/>
      <c r="U33" s="302"/>
      <c r="V33" s="303"/>
      <c r="W33" s="303"/>
      <c r="X33" s="302"/>
      <c r="Y33" s="302"/>
      <c r="Z33" s="303"/>
      <c r="AA33" s="303"/>
      <c r="AB33" s="302"/>
      <c r="AC33" s="302"/>
      <c r="AD33" s="303"/>
      <c r="AE33" s="303"/>
      <c r="AF33" s="302"/>
      <c r="AG33" s="302"/>
      <c r="AH33" s="303"/>
      <c r="AI33" s="304"/>
      <c r="AJ33" s="304"/>
    </row>
    <row r="34" spans="1:36" s="300" customFormat="1" ht="12.75" customHeight="1">
      <c r="A34" s="295"/>
      <c r="O34" s="301"/>
      <c r="P34" s="302"/>
      <c r="Q34" s="302"/>
      <c r="R34" s="303"/>
      <c r="S34" s="303"/>
      <c r="T34" s="302"/>
      <c r="U34" s="302"/>
      <c r="V34" s="303"/>
      <c r="W34" s="303"/>
      <c r="X34" s="302"/>
      <c r="Y34" s="302"/>
      <c r="Z34" s="303"/>
      <c r="AA34" s="303"/>
      <c r="AB34" s="302"/>
      <c r="AC34" s="302"/>
      <c r="AD34" s="303"/>
      <c r="AE34" s="303"/>
      <c r="AF34" s="302"/>
      <c r="AG34" s="302"/>
      <c r="AH34" s="303"/>
      <c r="AI34" s="304"/>
      <c r="AJ34" s="304"/>
    </row>
    <row r="35" spans="1:36" s="300" customFormat="1" ht="12.75" customHeight="1">
      <c r="A35" s="295"/>
      <c r="O35" s="301"/>
      <c r="P35" s="302"/>
      <c r="Q35" s="302"/>
      <c r="R35" s="303"/>
      <c r="S35" s="303"/>
      <c r="T35" s="302"/>
      <c r="U35" s="302"/>
      <c r="V35" s="303"/>
      <c r="W35" s="303"/>
      <c r="X35" s="302"/>
      <c r="Y35" s="302"/>
      <c r="Z35" s="303"/>
      <c r="AA35" s="303"/>
      <c r="AB35" s="302"/>
      <c r="AC35" s="302"/>
      <c r="AD35" s="303"/>
      <c r="AE35" s="303"/>
      <c r="AF35" s="302"/>
      <c r="AG35" s="302"/>
      <c r="AH35" s="303"/>
      <c r="AI35" s="304"/>
      <c r="AJ35" s="304"/>
    </row>
    <row r="36" spans="1:36" s="300" customFormat="1" ht="12.75" customHeight="1">
      <c r="A36" s="295"/>
      <c r="O36" s="301"/>
      <c r="P36" s="302"/>
      <c r="Q36" s="302"/>
      <c r="R36" s="303"/>
      <c r="S36" s="303"/>
      <c r="T36" s="302"/>
      <c r="U36" s="302"/>
      <c r="V36" s="303"/>
      <c r="W36" s="303"/>
      <c r="X36" s="302"/>
      <c r="Y36" s="302"/>
      <c r="Z36" s="303"/>
      <c r="AA36" s="303"/>
      <c r="AB36" s="302"/>
      <c r="AC36" s="302"/>
      <c r="AD36" s="303"/>
      <c r="AE36" s="303"/>
      <c r="AF36" s="302"/>
      <c r="AG36" s="302"/>
      <c r="AH36" s="303"/>
      <c r="AI36" s="304"/>
      <c r="AJ36" s="304"/>
    </row>
    <row r="37" spans="1:36" s="300" customFormat="1" ht="12.75" customHeight="1">
      <c r="A37" s="295"/>
      <c r="O37" s="301"/>
      <c r="P37" s="302"/>
      <c r="Q37" s="302"/>
      <c r="R37" s="303"/>
      <c r="S37" s="303"/>
      <c r="T37" s="302"/>
      <c r="U37" s="302"/>
      <c r="V37" s="303"/>
      <c r="W37" s="303"/>
      <c r="X37" s="302"/>
      <c r="Y37" s="302"/>
      <c r="Z37" s="303"/>
      <c r="AA37" s="303"/>
      <c r="AB37" s="302"/>
      <c r="AC37" s="302"/>
      <c r="AD37" s="303"/>
      <c r="AE37" s="303"/>
      <c r="AF37" s="302"/>
      <c r="AG37" s="302"/>
      <c r="AH37" s="303"/>
      <c r="AI37" s="304"/>
      <c r="AJ37" s="304"/>
    </row>
    <row r="38" spans="1:36" s="300" customFormat="1" ht="12.75" customHeight="1">
      <c r="A38" s="295"/>
      <c r="O38" s="301"/>
      <c r="P38" s="302"/>
      <c r="Q38" s="302"/>
      <c r="R38" s="303"/>
      <c r="S38" s="303"/>
      <c r="T38" s="302"/>
      <c r="U38" s="302"/>
      <c r="V38" s="303"/>
      <c r="W38" s="303"/>
      <c r="X38" s="302"/>
      <c r="Y38" s="302"/>
      <c r="Z38" s="303"/>
      <c r="AA38" s="303"/>
      <c r="AB38" s="302"/>
      <c r="AC38" s="302"/>
      <c r="AD38" s="303"/>
      <c r="AE38" s="303"/>
      <c r="AF38" s="302"/>
      <c r="AG38" s="302"/>
      <c r="AH38" s="303"/>
      <c r="AI38" s="304"/>
      <c r="AJ38" s="304"/>
    </row>
    <row r="39" spans="1:36" s="300" customFormat="1" ht="12.75" customHeight="1">
      <c r="A39" s="295"/>
      <c r="O39" s="301"/>
      <c r="P39" s="302"/>
      <c r="Q39" s="302"/>
      <c r="R39" s="303"/>
      <c r="S39" s="303"/>
      <c r="T39" s="302"/>
      <c r="U39" s="302"/>
      <c r="V39" s="303"/>
      <c r="W39" s="303"/>
      <c r="X39" s="302"/>
      <c r="Y39" s="302"/>
      <c r="Z39" s="303"/>
      <c r="AA39" s="303"/>
      <c r="AB39" s="302"/>
      <c r="AC39" s="302"/>
      <c r="AD39" s="303"/>
      <c r="AE39" s="303"/>
      <c r="AF39" s="302"/>
      <c r="AG39" s="302"/>
      <c r="AH39" s="303"/>
      <c r="AI39" s="304"/>
      <c r="AJ39" s="304"/>
    </row>
    <row r="40" spans="1:36" s="300" customFormat="1" ht="12.75" customHeight="1">
      <c r="A40" s="295"/>
      <c r="O40" s="301"/>
      <c r="P40" s="302"/>
      <c r="Q40" s="302"/>
      <c r="R40" s="303"/>
      <c r="S40" s="303"/>
      <c r="T40" s="302"/>
      <c r="U40" s="302"/>
      <c r="V40" s="303"/>
      <c r="W40" s="303"/>
      <c r="X40" s="302"/>
      <c r="Y40" s="302"/>
      <c r="Z40" s="303"/>
      <c r="AA40" s="303"/>
      <c r="AB40" s="302"/>
      <c r="AC40" s="302"/>
      <c r="AD40" s="303"/>
      <c r="AE40" s="303"/>
      <c r="AF40" s="302"/>
      <c r="AG40" s="302"/>
      <c r="AH40" s="303"/>
      <c r="AI40" s="304"/>
      <c r="AJ40" s="304"/>
    </row>
    <row r="41" spans="1:36" s="300" customFormat="1" ht="12.75" customHeight="1">
      <c r="A41" s="295"/>
      <c r="O41" s="301"/>
      <c r="P41" s="302"/>
      <c r="Q41" s="302"/>
      <c r="R41" s="303"/>
      <c r="S41" s="303"/>
      <c r="T41" s="302"/>
      <c r="U41" s="302"/>
      <c r="V41" s="303"/>
      <c r="W41" s="303"/>
      <c r="X41" s="302"/>
      <c r="Y41" s="302"/>
      <c r="Z41" s="303"/>
      <c r="AA41" s="303"/>
      <c r="AB41" s="302"/>
      <c r="AC41" s="302"/>
      <c r="AD41" s="303"/>
      <c r="AE41" s="303"/>
      <c r="AF41" s="302"/>
      <c r="AG41" s="302"/>
      <c r="AH41" s="303"/>
      <c r="AI41" s="304"/>
      <c r="AJ41" s="304"/>
    </row>
    <row r="42" spans="1:36" s="300" customFormat="1" ht="12.75" customHeight="1">
      <c r="A42" s="295"/>
      <c r="O42" s="301"/>
      <c r="P42" s="302"/>
      <c r="Q42" s="302"/>
      <c r="R42" s="303"/>
      <c r="S42" s="303"/>
      <c r="T42" s="302"/>
      <c r="U42" s="302"/>
      <c r="V42" s="303"/>
      <c r="W42" s="303"/>
      <c r="X42" s="302"/>
      <c r="Y42" s="302"/>
      <c r="Z42" s="303"/>
      <c r="AA42" s="303"/>
      <c r="AB42" s="302"/>
      <c r="AC42" s="302"/>
      <c r="AD42" s="303"/>
      <c r="AE42" s="303"/>
      <c r="AF42" s="302"/>
      <c r="AG42" s="302"/>
      <c r="AH42" s="303"/>
      <c r="AI42" s="304"/>
      <c r="AJ42" s="304"/>
    </row>
    <row r="43" spans="1:36" s="300" customFormat="1" ht="12.75" customHeight="1">
      <c r="A43" s="295"/>
      <c r="O43" s="301"/>
      <c r="P43" s="302"/>
      <c r="Q43" s="302"/>
      <c r="R43" s="303"/>
      <c r="S43" s="303"/>
      <c r="T43" s="302"/>
      <c r="U43" s="302"/>
      <c r="V43" s="303"/>
      <c r="W43" s="303"/>
      <c r="X43" s="302"/>
      <c r="Y43" s="302"/>
      <c r="Z43" s="303"/>
      <c r="AA43" s="303"/>
      <c r="AB43" s="302"/>
      <c r="AC43" s="302"/>
      <c r="AD43" s="303"/>
      <c r="AE43" s="303"/>
      <c r="AF43" s="302"/>
      <c r="AG43" s="302"/>
      <c r="AH43" s="303"/>
      <c r="AI43" s="304"/>
      <c r="AJ43" s="304"/>
    </row>
    <row r="44" spans="1:36" s="300" customFormat="1" ht="12.75" customHeight="1">
      <c r="A44" s="295"/>
      <c r="O44" s="301"/>
      <c r="P44" s="302"/>
      <c r="Q44" s="302"/>
      <c r="R44" s="303"/>
      <c r="S44" s="303"/>
      <c r="T44" s="302"/>
      <c r="U44" s="302"/>
      <c r="V44" s="303"/>
      <c r="W44" s="303"/>
      <c r="X44" s="302"/>
      <c r="Y44" s="302"/>
      <c r="Z44" s="303"/>
      <c r="AA44" s="303"/>
      <c r="AB44" s="302"/>
      <c r="AC44" s="302"/>
      <c r="AD44" s="303"/>
      <c r="AE44" s="303"/>
      <c r="AF44" s="302"/>
      <c r="AG44" s="302"/>
      <c r="AH44" s="303"/>
      <c r="AI44" s="304"/>
      <c r="AJ44" s="304"/>
    </row>
    <row r="45" spans="1:36" s="300" customFormat="1" ht="12.75" customHeight="1">
      <c r="A45" s="295"/>
      <c r="O45" s="301"/>
      <c r="P45" s="302"/>
      <c r="Q45" s="302"/>
      <c r="R45" s="303"/>
      <c r="S45" s="303"/>
      <c r="T45" s="302"/>
      <c r="U45" s="302"/>
      <c r="V45" s="303"/>
      <c r="W45" s="303"/>
      <c r="X45" s="302"/>
      <c r="Y45" s="302"/>
      <c r="Z45" s="303"/>
      <c r="AA45" s="303"/>
      <c r="AB45" s="302"/>
      <c r="AC45" s="302"/>
      <c r="AD45" s="303"/>
      <c r="AE45" s="303"/>
      <c r="AF45" s="302"/>
      <c r="AG45" s="302"/>
      <c r="AH45" s="303"/>
      <c r="AI45" s="304"/>
      <c r="AJ45" s="304"/>
    </row>
    <row r="46" spans="1:36" s="300" customFormat="1" ht="12.75" customHeight="1">
      <c r="A46" s="295"/>
      <c r="O46" s="301"/>
      <c r="P46" s="302"/>
      <c r="Q46" s="302"/>
      <c r="R46" s="303"/>
      <c r="S46" s="303"/>
      <c r="T46" s="302"/>
      <c r="U46" s="302"/>
      <c r="V46" s="303"/>
      <c r="W46" s="303"/>
      <c r="X46" s="302"/>
      <c r="Y46" s="302"/>
      <c r="Z46" s="303"/>
      <c r="AA46" s="303"/>
      <c r="AB46" s="302"/>
      <c r="AC46" s="302"/>
      <c r="AD46" s="303"/>
      <c r="AE46" s="303"/>
      <c r="AF46" s="302"/>
      <c r="AG46" s="302"/>
      <c r="AH46" s="303"/>
      <c r="AI46" s="304"/>
      <c r="AJ46" s="304"/>
    </row>
    <row r="47" spans="1:36" s="300" customFormat="1" ht="12.75" customHeight="1">
      <c r="A47" s="295"/>
      <c r="O47" s="301"/>
      <c r="P47" s="302"/>
      <c r="Q47" s="302"/>
      <c r="R47" s="303"/>
      <c r="S47" s="303"/>
      <c r="T47" s="302"/>
      <c r="U47" s="302"/>
      <c r="V47" s="303"/>
      <c r="W47" s="303"/>
      <c r="X47" s="302"/>
      <c r="Y47" s="302"/>
      <c r="Z47" s="303"/>
      <c r="AA47" s="303"/>
      <c r="AB47" s="302"/>
      <c r="AC47" s="302"/>
      <c r="AD47" s="303"/>
      <c r="AE47" s="303"/>
      <c r="AF47" s="302"/>
      <c r="AG47" s="302"/>
      <c r="AH47" s="303"/>
      <c r="AI47" s="304"/>
      <c r="AJ47" s="304"/>
    </row>
    <row r="48" spans="1:36" s="300" customFormat="1" ht="12.75" customHeight="1">
      <c r="A48" s="295"/>
      <c r="O48" s="301"/>
      <c r="P48" s="302"/>
      <c r="Q48" s="302"/>
      <c r="R48" s="303"/>
      <c r="S48" s="303"/>
      <c r="T48" s="302"/>
      <c r="U48" s="302"/>
      <c r="V48" s="303"/>
      <c r="W48" s="303"/>
      <c r="X48" s="302"/>
      <c r="Y48" s="302"/>
      <c r="Z48" s="303"/>
      <c r="AA48" s="303"/>
      <c r="AB48" s="302"/>
      <c r="AC48" s="302"/>
      <c r="AD48" s="303"/>
      <c r="AE48" s="303"/>
      <c r="AF48" s="302"/>
      <c r="AG48" s="302"/>
      <c r="AH48" s="303"/>
      <c r="AI48" s="304"/>
      <c r="AJ48" s="304"/>
    </row>
    <row r="49" spans="1:36" s="300" customFormat="1" ht="12.75" customHeight="1">
      <c r="A49" s="295"/>
      <c r="O49" s="301"/>
      <c r="P49" s="302"/>
      <c r="Q49" s="302"/>
      <c r="R49" s="303"/>
      <c r="S49" s="303"/>
      <c r="T49" s="302"/>
      <c r="U49" s="302"/>
      <c r="V49" s="303"/>
      <c r="W49" s="303"/>
      <c r="X49" s="302"/>
      <c r="Y49" s="302"/>
      <c r="Z49" s="303"/>
      <c r="AA49" s="303"/>
      <c r="AB49" s="302"/>
      <c r="AC49" s="302"/>
      <c r="AD49" s="303"/>
      <c r="AE49" s="303"/>
      <c r="AF49" s="302"/>
      <c r="AG49" s="302"/>
      <c r="AH49" s="303"/>
      <c r="AI49" s="304"/>
      <c r="AJ49" s="304"/>
    </row>
    <row r="50" spans="1:36" s="300" customFormat="1" ht="12.75" customHeight="1">
      <c r="A50" s="295"/>
      <c r="O50" s="301"/>
      <c r="P50" s="302"/>
      <c r="Q50" s="302"/>
      <c r="R50" s="303"/>
      <c r="S50" s="303"/>
      <c r="T50" s="302"/>
      <c r="U50" s="302"/>
      <c r="V50" s="303"/>
      <c r="W50" s="303"/>
      <c r="X50" s="302"/>
      <c r="Y50" s="302"/>
      <c r="Z50" s="303"/>
      <c r="AA50" s="303"/>
      <c r="AB50" s="302"/>
      <c r="AC50" s="302"/>
      <c r="AD50" s="303"/>
      <c r="AE50" s="303"/>
      <c r="AF50" s="302"/>
      <c r="AG50" s="302"/>
      <c r="AH50" s="303"/>
      <c r="AI50" s="304"/>
      <c r="AJ50" s="304"/>
    </row>
    <row r="51" spans="1:36" s="300" customFormat="1" ht="12.75" customHeight="1">
      <c r="A51" s="295"/>
      <c r="O51" s="301"/>
      <c r="P51" s="302"/>
      <c r="Q51" s="302"/>
      <c r="R51" s="303"/>
      <c r="S51" s="303"/>
      <c r="T51" s="302"/>
      <c r="U51" s="302"/>
      <c r="V51" s="303"/>
      <c r="W51" s="303"/>
      <c r="X51" s="302"/>
      <c r="Y51" s="302"/>
      <c r="Z51" s="303"/>
      <c r="AA51" s="303"/>
      <c r="AB51" s="302"/>
      <c r="AC51" s="302"/>
      <c r="AD51" s="303"/>
      <c r="AE51" s="303"/>
      <c r="AF51" s="302"/>
      <c r="AG51" s="302"/>
      <c r="AH51" s="303"/>
      <c r="AI51" s="304"/>
      <c r="AJ51" s="304"/>
    </row>
    <row r="52" spans="1:36" s="300" customFormat="1" ht="12.75" customHeight="1">
      <c r="A52" s="295"/>
      <c r="O52" s="301"/>
      <c r="P52" s="302"/>
      <c r="Q52" s="302"/>
      <c r="R52" s="303"/>
      <c r="S52" s="303"/>
      <c r="T52" s="302"/>
      <c r="U52" s="302"/>
      <c r="V52" s="303"/>
      <c r="W52" s="303"/>
      <c r="X52" s="302"/>
      <c r="Y52" s="302"/>
      <c r="Z52" s="303"/>
      <c r="AA52" s="303"/>
      <c r="AB52" s="302"/>
      <c r="AC52" s="302"/>
      <c r="AD52" s="303"/>
      <c r="AE52" s="303"/>
      <c r="AF52" s="302"/>
      <c r="AG52" s="302"/>
      <c r="AH52" s="303"/>
      <c r="AI52" s="304"/>
      <c r="AJ52" s="304"/>
    </row>
    <row r="53" spans="1:36" s="300" customFormat="1" ht="12.75" customHeight="1">
      <c r="A53" s="1073" t="s">
        <v>435</v>
      </c>
      <c r="B53" s="1002"/>
      <c r="C53" s="1002"/>
      <c r="D53" s="1002"/>
      <c r="E53" s="1002"/>
      <c r="F53" s="1002"/>
      <c r="G53" s="1002"/>
      <c r="H53" s="1002"/>
      <c r="I53" s="1002"/>
      <c r="J53" s="1002"/>
      <c r="K53" s="1002"/>
      <c r="L53" s="1002"/>
      <c r="N53" s="301"/>
      <c r="O53" s="302"/>
      <c r="P53" s="302"/>
      <c r="Q53" s="303"/>
      <c r="R53" s="303"/>
      <c r="S53" s="302"/>
      <c r="T53" s="302"/>
      <c r="U53" s="303"/>
      <c r="V53" s="303"/>
      <c r="W53" s="302"/>
      <c r="X53" s="302"/>
      <c r="Y53" s="303"/>
      <c r="Z53" s="303"/>
      <c r="AA53" s="302"/>
      <c r="AB53" s="302"/>
      <c r="AC53" s="303"/>
      <c r="AD53" s="303"/>
      <c r="AE53" s="302"/>
      <c r="AF53" s="302"/>
      <c r="AG53" s="303"/>
      <c r="AH53" s="304"/>
      <c r="AI53" s="304"/>
    </row>
    <row r="54" spans="1:36" s="300" customFormat="1" ht="12.75" customHeight="1">
      <c r="A54" s="1087" t="s">
        <v>130</v>
      </c>
      <c r="N54" s="301"/>
      <c r="O54" s="302"/>
      <c r="P54" s="302"/>
      <c r="Q54" s="303"/>
      <c r="R54" s="303"/>
      <c r="S54" s="302"/>
      <c r="T54" s="302"/>
      <c r="U54" s="303"/>
      <c r="V54" s="303"/>
      <c r="W54" s="302"/>
      <c r="X54" s="302"/>
      <c r="Y54" s="303"/>
      <c r="Z54" s="303"/>
      <c r="AA54" s="302"/>
      <c r="AB54" s="302"/>
      <c r="AC54" s="303"/>
      <c r="AD54" s="303"/>
      <c r="AE54" s="302"/>
      <c r="AF54" s="302"/>
      <c r="AG54" s="303"/>
      <c r="AH54" s="304"/>
      <c r="AI54" s="304"/>
    </row>
    <row r="55" spans="1:36" s="300" customFormat="1" ht="12.75" customHeight="1">
      <c r="A55" s="1073" t="s">
        <v>381</v>
      </c>
      <c r="N55" s="301"/>
      <c r="O55" s="302"/>
      <c r="P55" s="302"/>
      <c r="Q55" s="303"/>
      <c r="R55" s="303"/>
      <c r="S55" s="302"/>
      <c r="T55" s="302"/>
      <c r="U55" s="303"/>
      <c r="V55" s="303"/>
      <c r="W55" s="302"/>
      <c r="X55" s="302"/>
      <c r="Y55" s="303"/>
      <c r="Z55" s="303"/>
      <c r="AA55" s="302"/>
      <c r="AB55" s="302"/>
      <c r="AC55" s="303"/>
      <c r="AD55" s="303"/>
      <c r="AE55" s="302"/>
      <c r="AF55" s="302"/>
      <c r="AG55" s="303"/>
      <c r="AH55" s="304"/>
      <c r="AI55" s="304"/>
    </row>
    <row r="56" spans="1:36" ht="15" customHeight="1">
      <c r="A56" s="26"/>
      <c r="O56" s="59"/>
      <c r="P56" s="133"/>
      <c r="Q56" s="133"/>
      <c r="R56" s="134"/>
      <c r="S56" s="134"/>
      <c r="T56" s="133"/>
      <c r="U56" s="133"/>
      <c r="V56" s="134"/>
      <c r="W56" s="134"/>
      <c r="X56" s="133"/>
      <c r="Y56" s="133"/>
      <c r="Z56" s="134"/>
      <c r="AA56" s="134"/>
      <c r="AB56" s="133"/>
      <c r="AC56" s="133"/>
      <c r="AD56" s="134"/>
      <c r="AE56" s="134"/>
      <c r="AF56" s="133"/>
      <c r="AG56" s="133"/>
      <c r="AH56" s="134"/>
      <c r="AI56" s="36"/>
      <c r="AJ56" s="36"/>
    </row>
    <row r="57" spans="1:36" ht="15" customHeight="1">
      <c r="A57" s="26"/>
      <c r="O57" s="59"/>
      <c r="P57" s="133"/>
      <c r="Q57" s="133"/>
      <c r="R57" s="134"/>
      <c r="S57" s="134"/>
      <c r="T57" s="133"/>
      <c r="U57" s="133"/>
      <c r="V57" s="134"/>
      <c r="W57" s="134"/>
      <c r="X57" s="133"/>
      <c r="Y57" s="133"/>
      <c r="Z57" s="134"/>
      <c r="AA57" s="134"/>
      <c r="AB57" s="133"/>
      <c r="AC57" s="133"/>
      <c r="AD57" s="134"/>
      <c r="AE57" s="134"/>
      <c r="AF57" s="133"/>
      <c r="AG57" s="133"/>
      <c r="AH57" s="134"/>
      <c r="AI57" s="36"/>
      <c r="AJ57" s="36"/>
    </row>
    <row r="62" spans="1:36" ht="15" customHeight="1">
      <c r="A62" s="6"/>
    </row>
    <row r="63" spans="1:36" ht="15" customHeight="1">
      <c r="A63" s="22"/>
    </row>
  </sheetData>
  <mergeCells count="14">
    <mergeCell ref="A1:K1"/>
    <mergeCell ref="B5:F5"/>
    <mergeCell ref="G5:K5"/>
    <mergeCell ref="B6:B7"/>
    <mergeCell ref="C6:C7"/>
    <mergeCell ref="D6:D7"/>
    <mergeCell ref="E6:F6"/>
    <mergeCell ref="G6:G7"/>
    <mergeCell ref="T7:V7"/>
    <mergeCell ref="X7:Z7"/>
    <mergeCell ref="P7:R7"/>
    <mergeCell ref="H6:H7"/>
    <mergeCell ref="I6:I7"/>
    <mergeCell ref="J6:K6"/>
  </mergeCells>
  <pageMargins left="0.39370078740157483" right="0.19685039370078741" top="0.6692913385826772" bottom="0.98425196850393704" header="0.23622047244094491" footer="0.19685039370078741"/>
  <pageSetup paperSize="9" scale="70" firstPageNumber="7" orientation="portrait" useFirstPageNumber="1"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topLeftCell="A40" zoomScaleNormal="100" workbookViewId="0">
      <selection sqref="A1:K1"/>
    </sheetView>
  </sheetViews>
  <sheetFormatPr baseColWidth="10" defaultColWidth="11.42578125" defaultRowHeight="15" customHeight="1"/>
  <cols>
    <col min="1" max="1" width="18.140625" style="37" customWidth="1"/>
    <col min="2" max="11" width="12.28515625" style="37" customWidth="1"/>
    <col min="12" max="12" width="11.85546875" style="37" customWidth="1"/>
    <col min="13" max="13" width="10.140625" style="37" customWidth="1"/>
    <col min="14" max="16" width="8.5703125" style="37" customWidth="1"/>
    <col min="17" max="18" width="8.42578125" style="37" bestFit="1" customWidth="1"/>
    <col min="19" max="19" width="9.140625" style="37" customWidth="1"/>
    <col min="20" max="20" width="7.7109375" style="37" customWidth="1"/>
    <col min="21" max="22" width="10.7109375" style="37" customWidth="1"/>
    <col min="23" max="16384" width="11.42578125" style="37"/>
  </cols>
  <sheetData>
    <row r="1" spans="1:36" ht="18" customHeight="1">
      <c r="A1" s="1868" t="s">
        <v>311</v>
      </c>
      <c r="B1" s="1868"/>
      <c r="C1" s="1868"/>
      <c r="D1" s="1868"/>
      <c r="E1" s="1868"/>
      <c r="F1" s="1868"/>
      <c r="G1" s="1868"/>
      <c r="H1" s="1868"/>
      <c r="I1" s="1868"/>
      <c r="J1" s="1868"/>
      <c r="K1" s="1868"/>
      <c r="L1" s="1016"/>
      <c r="O1" s="59"/>
      <c r="P1" s="133"/>
      <c r="Q1" s="133"/>
      <c r="R1" s="134"/>
      <c r="S1" s="134"/>
      <c r="T1" s="133"/>
      <c r="U1" s="133"/>
      <c r="V1" s="134"/>
      <c r="W1" s="134"/>
      <c r="X1" s="133"/>
      <c r="Y1" s="133"/>
      <c r="Z1" s="134"/>
      <c r="AA1" s="134"/>
      <c r="AB1" s="133"/>
      <c r="AC1" s="133"/>
      <c r="AD1" s="134"/>
      <c r="AE1" s="134"/>
      <c r="AF1" s="133"/>
      <c r="AG1" s="133"/>
      <c r="AH1" s="134"/>
      <c r="AI1" s="36"/>
      <c r="AJ1" s="36"/>
    </row>
    <row r="2" spans="1:36" ht="15" customHeight="1">
      <c r="A2" s="26"/>
      <c r="O2" s="59"/>
      <c r="P2" s="133"/>
      <c r="Q2" s="133"/>
      <c r="R2" s="134"/>
      <c r="S2" s="134"/>
      <c r="T2" s="133"/>
      <c r="U2" s="133"/>
      <c r="V2" s="134"/>
      <c r="W2" s="134"/>
      <c r="X2" s="133"/>
      <c r="Y2" s="133"/>
      <c r="Z2" s="134"/>
      <c r="AA2" s="134"/>
      <c r="AB2" s="133"/>
      <c r="AC2" s="133"/>
      <c r="AD2" s="134"/>
      <c r="AE2" s="134"/>
      <c r="AF2" s="133"/>
      <c r="AG2" s="133"/>
      <c r="AH2" s="134"/>
      <c r="AI2" s="36"/>
      <c r="AJ2" s="36"/>
    </row>
    <row r="3" spans="1:36" ht="15" customHeight="1">
      <c r="A3" s="202" t="s">
        <v>405</v>
      </c>
      <c r="O3" s="59"/>
      <c r="P3" s="133"/>
      <c r="Q3" s="133"/>
      <c r="R3" s="134"/>
      <c r="S3" s="134"/>
      <c r="T3" s="133"/>
      <c r="U3" s="133"/>
      <c r="V3" s="134"/>
      <c r="W3" s="134"/>
      <c r="X3" s="133"/>
      <c r="Y3" s="133"/>
      <c r="Z3" s="134"/>
      <c r="AA3" s="134"/>
      <c r="AB3" s="133"/>
      <c r="AC3" s="133"/>
      <c r="AD3" s="134"/>
      <c r="AE3" s="134"/>
      <c r="AF3" s="133"/>
      <c r="AG3" s="133"/>
      <c r="AH3" s="134"/>
      <c r="AI3" s="36"/>
      <c r="AJ3" s="36"/>
    </row>
    <row r="4" spans="1:36" ht="15" customHeight="1">
      <c r="A4" s="720" t="s">
        <v>58</v>
      </c>
      <c r="B4" s="427"/>
      <c r="C4" s="427"/>
      <c r="D4" s="427"/>
      <c r="E4" s="427"/>
      <c r="F4" s="427"/>
      <c r="G4" s="427"/>
      <c r="H4" s="428"/>
      <c r="I4" s="429"/>
      <c r="J4" s="429"/>
      <c r="K4" s="429"/>
      <c r="O4" s="59"/>
      <c r="P4" s="133"/>
      <c r="Q4" s="133"/>
      <c r="R4" s="134"/>
      <c r="S4" s="134"/>
      <c r="T4" s="133"/>
      <c r="U4" s="133"/>
      <c r="V4" s="134"/>
      <c r="W4" s="134"/>
      <c r="X4" s="133"/>
      <c r="Y4" s="133"/>
      <c r="Z4" s="134"/>
      <c r="AA4" s="134"/>
      <c r="AB4" s="133"/>
      <c r="AC4" s="133"/>
      <c r="AD4" s="134"/>
      <c r="AE4" s="134"/>
      <c r="AF4" s="133"/>
      <c r="AG4" s="133"/>
      <c r="AH4" s="134"/>
      <c r="AI4" s="36"/>
      <c r="AJ4" s="36"/>
    </row>
    <row r="5" spans="1:36" ht="30" customHeight="1">
      <c r="A5" s="1198"/>
      <c r="B5" s="1945" t="s">
        <v>7</v>
      </c>
      <c r="C5" s="1946"/>
      <c r="D5" s="1945" t="s">
        <v>10</v>
      </c>
      <c r="E5" s="1946"/>
      <c r="F5" s="1945" t="s">
        <v>46</v>
      </c>
      <c r="G5" s="1947"/>
      <c r="H5" s="1946"/>
      <c r="I5" s="1835" t="s">
        <v>8</v>
      </c>
      <c r="J5" s="1948" t="s">
        <v>194</v>
      </c>
      <c r="K5" s="1943" t="s">
        <v>39</v>
      </c>
      <c r="O5" s="59"/>
      <c r="P5" s="133"/>
      <c r="Q5" s="133"/>
      <c r="R5" s="134"/>
      <c r="S5" s="134"/>
      <c r="T5" s="133"/>
      <c r="U5" s="133"/>
      <c r="V5" s="134"/>
      <c r="W5" s="134"/>
      <c r="X5" s="133"/>
      <c r="Y5" s="133"/>
      <c r="Z5" s="134"/>
      <c r="AA5" s="134"/>
      <c r="AB5" s="133"/>
      <c r="AC5" s="133"/>
      <c r="AD5" s="134"/>
      <c r="AE5" s="134"/>
      <c r="AF5" s="133"/>
      <c r="AG5" s="133"/>
      <c r="AH5" s="134"/>
      <c r="AI5" s="36"/>
      <c r="AJ5" s="36"/>
    </row>
    <row r="6" spans="1:36" ht="45" customHeight="1">
      <c r="A6" s="1613"/>
      <c r="B6" s="725" t="s">
        <v>40</v>
      </c>
      <c r="C6" s="979" t="s">
        <v>189</v>
      </c>
      <c r="D6" s="728" t="s">
        <v>190</v>
      </c>
      <c r="E6" s="649" t="s">
        <v>238</v>
      </c>
      <c r="F6" s="729" t="s">
        <v>187</v>
      </c>
      <c r="G6" s="721" t="s">
        <v>170</v>
      </c>
      <c r="H6" s="985" t="s">
        <v>171</v>
      </c>
      <c r="I6" s="1836"/>
      <c r="J6" s="1949"/>
      <c r="K6" s="1944"/>
      <c r="N6" s="470"/>
      <c r="O6" s="59"/>
      <c r="P6" s="133"/>
      <c r="Q6" s="133"/>
      <c r="R6" s="134"/>
      <c r="S6" s="134"/>
      <c r="T6" s="133"/>
      <c r="U6" s="133"/>
      <c r="V6" s="134"/>
      <c r="W6" s="134"/>
      <c r="X6" s="133"/>
      <c r="Y6" s="133"/>
      <c r="Z6" s="134"/>
      <c r="AA6" s="134"/>
      <c r="AB6" s="133"/>
      <c r="AC6" s="133"/>
      <c r="AD6" s="134"/>
      <c r="AE6" s="134"/>
      <c r="AF6" s="133"/>
      <c r="AG6" s="133"/>
      <c r="AH6" s="134"/>
      <c r="AI6" s="36"/>
      <c r="AJ6" s="36"/>
    </row>
    <row r="7" spans="1:36" s="216" customFormat="1" ht="30" customHeight="1">
      <c r="A7" s="1614" t="s">
        <v>247</v>
      </c>
      <c r="B7" s="1022">
        <v>100</v>
      </c>
      <c r="C7" s="1023">
        <v>100</v>
      </c>
      <c r="D7" s="1022">
        <v>100</v>
      </c>
      <c r="E7" s="1023">
        <v>100</v>
      </c>
      <c r="F7" s="1022">
        <v>100</v>
      </c>
      <c r="G7" s="1024">
        <v>100</v>
      </c>
      <c r="H7" s="1023">
        <v>99.999999999999986</v>
      </c>
      <c r="I7" s="1025">
        <v>100</v>
      </c>
      <c r="J7" s="1025">
        <v>100</v>
      </c>
      <c r="K7" s="1024">
        <v>100</v>
      </c>
      <c r="P7" s="209"/>
      <c r="Q7" s="134"/>
      <c r="R7" s="134"/>
      <c r="S7" s="134"/>
      <c r="T7" s="134"/>
      <c r="U7" s="134"/>
      <c r="V7" s="134"/>
      <c r="W7" s="134"/>
      <c r="X7" s="134"/>
      <c r="Y7" s="134"/>
      <c r="Z7" s="134"/>
      <c r="AA7" s="134"/>
      <c r="AB7" s="134"/>
      <c r="AC7" s="134"/>
      <c r="AD7" s="134"/>
      <c r="AE7" s="134"/>
      <c r="AF7" s="134"/>
      <c r="AG7" s="134"/>
      <c r="AH7" s="134"/>
      <c r="AI7" s="235"/>
      <c r="AJ7" s="235"/>
    </row>
    <row r="8" spans="1:36" ht="15" customHeight="1">
      <c r="A8" s="1615" t="s">
        <v>59</v>
      </c>
      <c r="B8" s="723">
        <v>4.8894501906964871</v>
      </c>
      <c r="C8" s="726">
        <v>6.0959130356445757</v>
      </c>
      <c r="D8" s="723">
        <v>4.6525019133350343</v>
      </c>
      <c r="E8" s="726">
        <v>4.9574526489157282</v>
      </c>
      <c r="F8" s="723">
        <v>1.9733630097645034</v>
      </c>
      <c r="G8" s="472">
        <v>3.1548042380144796</v>
      </c>
      <c r="H8" s="726">
        <v>6.3439507317396195</v>
      </c>
      <c r="I8" s="730">
        <v>1.873582796058475</v>
      </c>
      <c r="J8" s="730">
        <v>3.8808566148494399</v>
      </c>
      <c r="K8" s="472">
        <v>4.3392782554876792</v>
      </c>
      <c r="P8" s="59"/>
      <c r="Q8" s="133"/>
      <c r="R8" s="134"/>
      <c r="S8" s="134"/>
      <c r="T8" s="133"/>
      <c r="U8" s="133"/>
      <c r="V8" s="134"/>
      <c r="W8" s="134"/>
      <c r="X8" s="133"/>
      <c r="Y8" s="133"/>
      <c r="Z8" s="134"/>
      <c r="AA8" s="134"/>
      <c r="AB8" s="133"/>
      <c r="AC8" s="133"/>
      <c r="AD8" s="134"/>
      <c r="AE8" s="134"/>
      <c r="AF8" s="133"/>
      <c r="AG8" s="133"/>
      <c r="AH8" s="134"/>
      <c r="AI8" s="36"/>
      <c r="AJ8" s="36"/>
    </row>
    <row r="9" spans="1:36" ht="15" customHeight="1">
      <c r="A9" s="1616" t="s">
        <v>60</v>
      </c>
      <c r="B9" s="1018">
        <v>6.5104670323294371</v>
      </c>
      <c r="C9" s="1019">
        <v>7.2144980631212272</v>
      </c>
      <c r="D9" s="1018">
        <v>7.3537665366813663</v>
      </c>
      <c r="E9" s="1019">
        <v>7.9124348064781778</v>
      </c>
      <c r="F9" s="1018">
        <v>4.3337162550258466</v>
      </c>
      <c r="G9" s="1020">
        <v>6.4463774458850782</v>
      </c>
      <c r="H9" s="1019">
        <v>9.3834845374478526</v>
      </c>
      <c r="I9" s="1021">
        <v>3.5841544843728776</v>
      </c>
      <c r="J9" s="1021">
        <v>9.2075225567996526</v>
      </c>
      <c r="K9" s="1020">
        <v>6.3100560277323554</v>
      </c>
      <c r="P9" s="59"/>
      <c r="Q9" s="133"/>
      <c r="R9" s="134"/>
      <c r="S9" s="134"/>
      <c r="T9" s="133"/>
      <c r="U9" s="133"/>
      <c r="V9" s="134"/>
      <c r="W9" s="134"/>
      <c r="X9" s="133"/>
      <c r="Y9" s="133"/>
      <c r="Z9" s="134"/>
      <c r="AA9" s="134"/>
      <c r="AB9" s="133"/>
      <c r="AC9" s="133"/>
      <c r="AD9" s="134"/>
      <c r="AE9" s="134"/>
      <c r="AF9" s="133"/>
      <c r="AG9" s="133"/>
      <c r="AH9" s="134"/>
      <c r="AI9" s="36"/>
      <c r="AJ9" s="36"/>
    </row>
    <row r="10" spans="1:36" ht="15" customHeight="1">
      <c r="A10" s="1615" t="s">
        <v>61</v>
      </c>
      <c r="B10" s="723">
        <v>18.521057843311699</v>
      </c>
      <c r="C10" s="726">
        <v>19.033962944055734</v>
      </c>
      <c r="D10" s="723">
        <v>22.638215678413935</v>
      </c>
      <c r="E10" s="726">
        <v>22.305791929728247</v>
      </c>
      <c r="F10" s="723">
        <v>16.706275129236069</v>
      </c>
      <c r="G10" s="472">
        <v>28.894724364936081</v>
      </c>
      <c r="H10" s="726">
        <v>22.137606781007879</v>
      </c>
      <c r="I10" s="730">
        <v>13.934314883123125</v>
      </c>
      <c r="J10" s="730">
        <v>24.839656484400479</v>
      </c>
      <c r="K10" s="472">
        <v>19.136372089998037</v>
      </c>
      <c r="P10" s="59"/>
      <c r="Q10" s="133"/>
      <c r="R10" s="134"/>
      <c r="S10" s="134"/>
      <c r="T10" s="133"/>
      <c r="U10" s="133"/>
      <c r="V10" s="134"/>
      <c r="W10" s="134"/>
      <c r="X10" s="133"/>
      <c r="Y10" s="133"/>
      <c r="Z10" s="134"/>
      <c r="AA10" s="134"/>
      <c r="AB10" s="133"/>
      <c r="AC10" s="133"/>
      <c r="AD10" s="134"/>
      <c r="AE10" s="134"/>
      <c r="AF10" s="133"/>
      <c r="AG10" s="133"/>
      <c r="AH10" s="134"/>
      <c r="AI10" s="36"/>
      <c r="AJ10" s="36"/>
    </row>
    <row r="11" spans="1:36" ht="15" customHeight="1">
      <c r="A11" s="1616" t="s">
        <v>62</v>
      </c>
      <c r="B11" s="1018">
        <v>27.747402582332143</v>
      </c>
      <c r="C11" s="1019">
        <v>26.792738956788085</v>
      </c>
      <c r="D11" s="1018">
        <v>30.339298079376071</v>
      </c>
      <c r="E11" s="1019">
        <v>28.93357123250069</v>
      </c>
      <c r="F11" s="1018">
        <v>28.989445720850089</v>
      </c>
      <c r="G11" s="1020">
        <v>37.350693874573736</v>
      </c>
      <c r="H11" s="1019">
        <v>27.79948347791537</v>
      </c>
      <c r="I11" s="1021">
        <v>28.356618146480113</v>
      </c>
      <c r="J11" s="1021">
        <v>27.111642569844545</v>
      </c>
      <c r="K11" s="1020">
        <v>28.558543543192577</v>
      </c>
      <c r="P11" s="59"/>
      <c r="Q11" s="133"/>
      <c r="R11" s="134"/>
      <c r="S11" s="134"/>
      <c r="T11" s="133"/>
      <c r="U11" s="133"/>
      <c r="V11" s="134"/>
      <c r="W11" s="134"/>
      <c r="X11" s="133"/>
      <c r="Y11" s="133"/>
      <c r="Z11" s="134"/>
      <c r="AA11" s="134"/>
      <c r="AB11" s="133"/>
      <c r="AC11" s="133"/>
      <c r="AD11" s="134"/>
      <c r="AE11" s="134"/>
      <c r="AF11" s="133"/>
      <c r="AG11" s="133"/>
      <c r="AH11" s="134"/>
      <c r="AI11" s="36"/>
      <c r="AJ11" s="36"/>
    </row>
    <row r="12" spans="1:36" ht="15" customHeight="1">
      <c r="A12" s="1615" t="s">
        <v>63</v>
      </c>
      <c r="B12" s="723">
        <v>16.80237190843474</v>
      </c>
      <c r="C12" s="726">
        <v>16.663163268370319</v>
      </c>
      <c r="D12" s="723">
        <v>14.82196873063887</v>
      </c>
      <c r="E12" s="726">
        <v>15.230579192972824</v>
      </c>
      <c r="F12" s="723">
        <v>18.260338885697873</v>
      </c>
      <c r="G12" s="472">
        <v>12.493389499790288</v>
      </c>
      <c r="H12" s="726">
        <v>13.356731342295211</v>
      </c>
      <c r="I12" s="730">
        <v>21.52791565220117</v>
      </c>
      <c r="J12" s="730">
        <v>14.099358625937603</v>
      </c>
      <c r="K12" s="472">
        <v>16.735655406579625</v>
      </c>
      <c r="P12" s="59"/>
      <c r="Q12" s="133"/>
      <c r="R12" s="134"/>
      <c r="S12" s="134"/>
      <c r="T12" s="133"/>
      <c r="U12" s="133"/>
      <c r="V12" s="134"/>
      <c r="W12" s="134"/>
      <c r="X12" s="133"/>
      <c r="Y12" s="133"/>
      <c r="Z12" s="134"/>
      <c r="AA12" s="134"/>
      <c r="AB12" s="133"/>
      <c r="AC12" s="133"/>
      <c r="AD12" s="134"/>
      <c r="AE12" s="134"/>
      <c r="AF12" s="133"/>
      <c r="AG12" s="133"/>
      <c r="AH12" s="134"/>
      <c r="AI12" s="36"/>
      <c r="AJ12" s="36"/>
    </row>
    <row r="13" spans="1:36" ht="15" customHeight="1">
      <c r="A13" s="1616" t="s">
        <v>64</v>
      </c>
      <c r="B13" s="1018">
        <v>17.055054423926414</v>
      </c>
      <c r="C13" s="1019">
        <v>15.993513708297048</v>
      </c>
      <c r="D13" s="1018">
        <v>13.877692335726522</v>
      </c>
      <c r="E13" s="1019">
        <v>14.173757891847377</v>
      </c>
      <c r="F13" s="1018">
        <v>18.855901780585871</v>
      </c>
      <c r="G13" s="1020">
        <v>9.1890511880664523</v>
      </c>
      <c r="H13" s="1019">
        <v>11.648235216210846</v>
      </c>
      <c r="I13" s="1021">
        <v>20.300107629128831</v>
      </c>
      <c r="J13" s="1021">
        <v>12.001304489618436</v>
      </c>
      <c r="K13" s="1020">
        <v>16.561921670933366</v>
      </c>
      <c r="P13" s="59"/>
      <c r="Q13" s="133"/>
      <c r="R13" s="134"/>
      <c r="S13" s="134"/>
      <c r="T13" s="133"/>
      <c r="U13" s="133"/>
      <c r="V13" s="134"/>
      <c r="W13" s="134"/>
      <c r="X13" s="133"/>
      <c r="Y13" s="133"/>
      <c r="Z13" s="134"/>
      <c r="AA13" s="134"/>
      <c r="AB13" s="133"/>
      <c r="AC13" s="133"/>
      <c r="AD13" s="134"/>
      <c r="AE13" s="134"/>
      <c r="AF13" s="133"/>
      <c r="AG13" s="133"/>
      <c r="AH13" s="134"/>
      <c r="AI13" s="36"/>
      <c r="AJ13" s="36"/>
    </row>
    <row r="14" spans="1:36" ht="15" customHeight="1">
      <c r="A14" s="1617" t="s">
        <v>65</v>
      </c>
      <c r="B14" s="722">
        <v>8.4741960189690779</v>
      </c>
      <c r="C14" s="727">
        <v>8.2062100237230116</v>
      </c>
      <c r="D14" s="722">
        <v>6.3165567258282014</v>
      </c>
      <c r="E14" s="727">
        <v>6.4864122975569583</v>
      </c>
      <c r="F14" s="722">
        <v>10.880959218839747</v>
      </c>
      <c r="G14" s="724">
        <v>2.4709593887338839</v>
      </c>
      <c r="H14" s="727">
        <v>9.3305079133832187</v>
      </c>
      <c r="I14" s="731">
        <v>10.423306408635408</v>
      </c>
      <c r="J14" s="731">
        <v>8.8596586585498418</v>
      </c>
      <c r="K14" s="724">
        <v>8.3581730060763615</v>
      </c>
      <c r="P14" s="59"/>
      <c r="Q14" s="133"/>
      <c r="R14" s="134"/>
      <c r="S14" s="134"/>
      <c r="T14" s="133"/>
      <c r="U14" s="133"/>
      <c r="V14" s="134"/>
      <c r="W14" s="134"/>
      <c r="X14" s="133"/>
      <c r="Y14" s="133"/>
      <c r="Z14" s="134"/>
      <c r="AA14" s="134"/>
      <c r="AB14" s="133"/>
      <c r="AC14" s="133"/>
      <c r="AD14" s="134"/>
      <c r="AE14" s="134"/>
      <c r="AF14" s="133"/>
      <c r="AG14" s="133"/>
      <c r="AH14" s="134"/>
      <c r="AI14" s="36"/>
      <c r="AJ14" s="36"/>
    </row>
    <row r="15" spans="1:36" s="216" customFormat="1" ht="15" customHeight="1">
      <c r="A15" s="1618" t="s">
        <v>436</v>
      </c>
      <c r="B15" s="1022">
        <v>100</v>
      </c>
      <c r="C15" s="1023">
        <v>100</v>
      </c>
      <c r="D15" s="1022">
        <v>100</v>
      </c>
      <c r="E15" s="1023">
        <v>100</v>
      </c>
      <c r="F15" s="1022">
        <v>99.999999999999986</v>
      </c>
      <c r="G15" s="1024">
        <v>100</v>
      </c>
      <c r="H15" s="1023">
        <v>100</v>
      </c>
      <c r="I15" s="1025">
        <v>100</v>
      </c>
      <c r="J15" s="1025">
        <v>100</v>
      </c>
      <c r="K15" s="1024">
        <v>100</v>
      </c>
      <c r="P15" s="209"/>
      <c r="Q15" s="134"/>
      <c r="R15" s="134"/>
      <c r="S15" s="134"/>
      <c r="T15" s="134"/>
      <c r="U15" s="134"/>
      <c r="V15" s="134"/>
      <c r="W15" s="134"/>
      <c r="X15" s="134"/>
      <c r="Y15" s="134"/>
      <c r="Z15" s="134"/>
      <c r="AA15" s="134"/>
      <c r="AB15" s="134"/>
      <c r="AC15" s="134"/>
      <c r="AD15" s="134"/>
      <c r="AE15" s="134"/>
      <c r="AF15" s="134"/>
      <c r="AG15" s="134"/>
      <c r="AH15" s="134"/>
      <c r="AI15" s="235"/>
      <c r="AJ15" s="235"/>
    </row>
    <row r="16" spans="1:36" ht="15" customHeight="1">
      <c r="A16" s="1585" t="s">
        <v>59</v>
      </c>
      <c r="B16" s="723">
        <v>0.87898399979453989</v>
      </c>
      <c r="C16" s="726">
        <v>0.75435250391236308</v>
      </c>
      <c r="D16" s="723">
        <v>0.96439989423331174</v>
      </c>
      <c r="E16" s="726">
        <v>0.98039215686274506</v>
      </c>
      <c r="F16" s="723">
        <v>0.42707951019318674</v>
      </c>
      <c r="G16" s="472">
        <v>2.3987725469650476</v>
      </c>
      <c r="H16" s="726">
        <v>0.33414337788578374</v>
      </c>
      <c r="I16" s="730">
        <v>0.34304458327595055</v>
      </c>
      <c r="J16" s="730">
        <v>0.73496659242761697</v>
      </c>
      <c r="K16" s="472">
        <v>0.8460107830111393</v>
      </c>
      <c r="O16" s="59"/>
      <c r="P16" s="133"/>
      <c r="Q16" s="133"/>
      <c r="R16" s="134"/>
      <c r="S16" s="134"/>
      <c r="T16" s="133"/>
      <c r="U16" s="133"/>
      <c r="V16" s="134"/>
      <c r="W16" s="134"/>
      <c r="X16" s="133"/>
      <c r="Y16" s="133"/>
      <c r="Z16" s="134"/>
      <c r="AA16" s="134"/>
      <c r="AB16" s="133"/>
      <c r="AC16" s="133"/>
      <c r="AD16" s="134"/>
      <c r="AE16" s="134"/>
      <c r="AF16" s="133"/>
      <c r="AG16" s="133"/>
      <c r="AH16" s="134"/>
      <c r="AI16" s="36"/>
      <c r="AJ16" s="36"/>
    </row>
    <row r="17" spans="1:36" ht="15" customHeight="1">
      <c r="A17" s="1583" t="s">
        <v>60</v>
      </c>
      <c r="B17" s="1018">
        <v>4.1511929527184934</v>
      </c>
      <c r="C17" s="1019">
        <v>3.8280027386541473</v>
      </c>
      <c r="D17" s="1018">
        <v>4.5946010913199196</v>
      </c>
      <c r="E17" s="1019">
        <v>4.6109068627450984</v>
      </c>
      <c r="F17" s="1018">
        <v>2.7903163534273605</v>
      </c>
      <c r="G17" s="1020">
        <v>6.1391362921936983</v>
      </c>
      <c r="H17" s="1019">
        <v>3.5388821385176183</v>
      </c>
      <c r="I17" s="1021">
        <v>2.0983311006222376</v>
      </c>
      <c r="J17" s="1021">
        <v>4.4988864142538976</v>
      </c>
      <c r="K17" s="1020">
        <v>3.9748818628989913</v>
      </c>
      <c r="O17" s="59"/>
      <c r="P17" s="133"/>
      <c r="Q17" s="133"/>
      <c r="R17" s="134"/>
      <c r="S17" s="134"/>
      <c r="T17" s="133"/>
      <c r="U17" s="133"/>
      <c r="V17" s="134"/>
      <c r="W17" s="134"/>
      <c r="X17" s="133"/>
      <c r="Y17" s="133"/>
      <c r="Z17" s="134"/>
      <c r="AA17" s="134"/>
      <c r="AB17" s="133"/>
      <c r="AC17" s="133"/>
      <c r="AD17" s="134"/>
      <c r="AE17" s="134"/>
      <c r="AF17" s="133"/>
      <c r="AG17" s="133"/>
      <c r="AH17" s="134"/>
      <c r="AI17" s="36"/>
      <c r="AJ17" s="36"/>
    </row>
    <row r="18" spans="1:36" ht="15" customHeight="1">
      <c r="A18" s="1585" t="s">
        <v>61</v>
      </c>
      <c r="B18" s="723">
        <v>17.430464596656137</v>
      </c>
      <c r="C18" s="726">
        <v>17.275528169014084</v>
      </c>
      <c r="D18" s="723">
        <v>21.393716497199584</v>
      </c>
      <c r="E18" s="726">
        <v>20.603553921568626</v>
      </c>
      <c r="F18" s="723">
        <v>16.584126560436992</v>
      </c>
      <c r="G18" s="472">
        <v>29.14639622782726</v>
      </c>
      <c r="H18" s="726">
        <v>21.764884568651276</v>
      </c>
      <c r="I18" s="730">
        <v>12.166814818524408</v>
      </c>
      <c r="J18" s="730">
        <v>21.648106904231625</v>
      </c>
      <c r="K18" s="472">
        <v>18.133491689372462</v>
      </c>
      <c r="O18" s="59"/>
      <c r="P18" s="133"/>
      <c r="Q18" s="133"/>
      <c r="R18" s="134"/>
      <c r="S18" s="134"/>
      <c r="T18" s="133"/>
      <c r="U18" s="133"/>
      <c r="V18" s="134"/>
      <c r="W18" s="134"/>
      <c r="X18" s="133"/>
      <c r="Y18" s="133"/>
      <c r="Z18" s="134"/>
      <c r="AA18" s="134"/>
      <c r="AB18" s="133"/>
      <c r="AC18" s="133"/>
      <c r="AD18" s="134"/>
      <c r="AE18" s="134"/>
      <c r="AF18" s="133"/>
      <c r="AG18" s="133"/>
      <c r="AH18" s="134"/>
      <c r="AI18" s="36"/>
      <c r="AJ18" s="36"/>
    </row>
    <row r="19" spans="1:36" ht="15" customHeight="1">
      <c r="A19" s="1583" t="s">
        <v>62</v>
      </c>
      <c r="B19" s="1018">
        <v>29.991524770783574</v>
      </c>
      <c r="C19" s="1019">
        <v>29.231465179968701</v>
      </c>
      <c r="D19" s="1018">
        <v>33.272757866397441</v>
      </c>
      <c r="E19" s="1019">
        <v>32.536764705882355</v>
      </c>
      <c r="F19" s="1018">
        <v>30.999013331935153</v>
      </c>
      <c r="G19" s="1020">
        <v>37.890127984432304</v>
      </c>
      <c r="H19" s="1019">
        <v>33.596597812879708</v>
      </c>
      <c r="I19" s="1021">
        <v>28.763161518911275</v>
      </c>
      <c r="J19" s="1021">
        <v>28.930957683741649</v>
      </c>
      <c r="K19" s="1020">
        <v>30.870710783896442</v>
      </c>
      <c r="O19" s="59"/>
      <c r="P19" s="133"/>
      <c r="Q19" s="133"/>
      <c r="R19" s="134"/>
      <c r="S19" s="134"/>
      <c r="T19" s="133"/>
      <c r="U19" s="133"/>
      <c r="V19" s="134"/>
      <c r="W19" s="134"/>
      <c r="X19" s="133"/>
      <c r="Y19" s="133"/>
      <c r="Z19" s="134"/>
      <c r="AA19" s="134"/>
      <c r="AB19" s="133"/>
      <c r="AC19" s="133"/>
      <c r="AD19" s="134"/>
      <c r="AE19" s="134"/>
      <c r="AF19" s="133"/>
      <c r="AG19" s="133"/>
      <c r="AH19" s="134"/>
      <c r="AI19" s="36"/>
      <c r="AJ19" s="36"/>
    </row>
    <row r="20" spans="1:36" ht="15" customHeight="1">
      <c r="A20" s="1585" t="s">
        <v>63</v>
      </c>
      <c r="B20" s="723">
        <v>18.945604437938208</v>
      </c>
      <c r="C20" s="726">
        <v>19.724422926447573</v>
      </c>
      <c r="D20" s="723">
        <v>16.817384197495251</v>
      </c>
      <c r="E20" s="726">
        <v>17.782738095238095</v>
      </c>
      <c r="F20" s="723">
        <v>19.478829535217375</v>
      </c>
      <c r="G20" s="472">
        <v>12.633784896340094</v>
      </c>
      <c r="H20" s="726">
        <v>16.843863912515189</v>
      </c>
      <c r="I20" s="730">
        <v>23.276952161556473</v>
      </c>
      <c r="J20" s="730">
        <v>17.527839643652563</v>
      </c>
      <c r="K20" s="472">
        <v>18.719631495327292</v>
      </c>
      <c r="O20" s="59"/>
      <c r="P20" s="133"/>
      <c r="Q20" s="133"/>
      <c r="R20" s="134"/>
      <c r="S20" s="134"/>
      <c r="T20" s="133"/>
      <c r="U20" s="133"/>
      <c r="V20" s="134"/>
      <c r="W20" s="134"/>
      <c r="X20" s="133"/>
      <c r="Y20" s="133"/>
      <c r="Z20" s="134"/>
      <c r="AA20" s="134"/>
      <c r="AB20" s="133"/>
      <c r="AC20" s="133"/>
      <c r="AD20" s="134"/>
      <c r="AE20" s="134"/>
      <c r="AF20" s="133"/>
      <c r="AG20" s="133"/>
      <c r="AH20" s="134"/>
      <c r="AI20" s="36"/>
      <c r="AJ20" s="36"/>
    </row>
    <row r="21" spans="1:36" ht="15" customHeight="1">
      <c r="A21" s="1583" t="s">
        <v>64</v>
      </c>
      <c r="B21" s="1018">
        <v>19.520635899016359</v>
      </c>
      <c r="C21" s="1019">
        <v>19.769659624413148</v>
      </c>
      <c r="D21" s="1018">
        <v>15.968366145044591</v>
      </c>
      <c r="E21" s="1019">
        <v>16.640406162464984</v>
      </c>
      <c r="F21" s="1018">
        <v>19.989323012245169</v>
      </c>
      <c r="G21" s="1020">
        <v>9.3275203951800023</v>
      </c>
      <c r="H21" s="1019">
        <v>14.793438639125153</v>
      </c>
      <c r="I21" s="1021">
        <v>22.151415371902896</v>
      </c>
      <c r="J21" s="1021">
        <v>15.412026726057906</v>
      </c>
      <c r="K21" s="1020">
        <v>18.747007840394549</v>
      </c>
      <c r="O21" s="59"/>
      <c r="P21" s="133"/>
      <c r="Q21" s="133"/>
      <c r="R21" s="134"/>
      <c r="S21" s="134"/>
      <c r="T21" s="133"/>
      <c r="U21" s="133"/>
      <c r="V21" s="134"/>
      <c r="W21" s="134"/>
      <c r="X21" s="133"/>
      <c r="Y21" s="133"/>
      <c r="Z21" s="134"/>
      <c r="AA21" s="134"/>
      <c r="AB21" s="133"/>
      <c r="AC21" s="133"/>
      <c r="AD21" s="134"/>
      <c r="AE21" s="134"/>
      <c r="AF21" s="133"/>
      <c r="AG21" s="133"/>
      <c r="AH21" s="134"/>
      <c r="AI21" s="36"/>
      <c r="AJ21" s="36"/>
    </row>
    <row r="22" spans="1:36" ht="15" customHeight="1">
      <c r="A22" s="1584" t="s">
        <v>65</v>
      </c>
      <c r="B22" s="722">
        <v>9.0815933430926883</v>
      </c>
      <c r="C22" s="727">
        <v>9.4165688575899846</v>
      </c>
      <c r="D22" s="722">
        <v>6.9887743083098961</v>
      </c>
      <c r="E22" s="727">
        <v>6.8452380952380958</v>
      </c>
      <c r="F22" s="722">
        <v>9.7313116965447541</v>
      </c>
      <c r="G22" s="724">
        <v>2.4642616570615972</v>
      </c>
      <c r="H22" s="727">
        <v>9.1281895504252741</v>
      </c>
      <c r="I22" s="731">
        <v>11.200280445206765</v>
      </c>
      <c r="J22" s="731">
        <v>11.247216035634743</v>
      </c>
      <c r="K22" s="724">
        <v>8.708265545099124</v>
      </c>
      <c r="L22" s="975"/>
      <c r="O22" s="59"/>
      <c r="P22" s="133"/>
      <c r="Q22" s="133"/>
      <c r="R22" s="134"/>
      <c r="S22" s="134"/>
      <c r="T22" s="133"/>
      <c r="U22" s="133"/>
      <c r="V22" s="134"/>
      <c r="W22" s="134"/>
      <c r="X22" s="133"/>
      <c r="Y22" s="133"/>
      <c r="Z22" s="134"/>
      <c r="AA22" s="134"/>
      <c r="AB22" s="133"/>
      <c r="AC22" s="133"/>
      <c r="AD22" s="134"/>
      <c r="AE22" s="134"/>
      <c r="AF22" s="133"/>
      <c r="AG22" s="133"/>
      <c r="AH22" s="134"/>
      <c r="AI22" s="36"/>
      <c r="AJ22" s="36"/>
    </row>
    <row r="23" spans="1:36" ht="15" customHeight="1">
      <c r="A23" s="1328" t="s">
        <v>437</v>
      </c>
      <c r="B23" s="1022">
        <v>99.999999999999986</v>
      </c>
      <c r="C23" s="1023">
        <v>100.00000000000001</v>
      </c>
      <c r="D23" s="1022">
        <v>100</v>
      </c>
      <c r="E23" s="1023">
        <v>100.00000000000001</v>
      </c>
      <c r="F23" s="1022">
        <v>100</v>
      </c>
      <c r="G23" s="1024">
        <v>100</v>
      </c>
      <c r="H23" s="1023">
        <v>100</v>
      </c>
      <c r="I23" s="1025">
        <v>99.999999999999986</v>
      </c>
      <c r="J23" s="1025">
        <v>100</v>
      </c>
      <c r="K23" s="1024">
        <v>100</v>
      </c>
      <c r="O23" s="59"/>
      <c r="P23" s="133"/>
      <c r="Q23" s="133"/>
      <c r="R23" s="134"/>
      <c r="S23" s="134"/>
      <c r="T23" s="133"/>
      <c r="U23" s="133"/>
      <c r="V23" s="134"/>
      <c r="W23" s="134"/>
      <c r="X23" s="133"/>
      <c r="Y23" s="133"/>
      <c r="Z23" s="134"/>
      <c r="AA23" s="134"/>
      <c r="AB23" s="133"/>
      <c r="AC23" s="133"/>
      <c r="AD23" s="134"/>
      <c r="AE23" s="134"/>
      <c r="AF23" s="133"/>
      <c r="AG23" s="133"/>
      <c r="AH23" s="134"/>
      <c r="AI23" s="36"/>
      <c r="AJ23" s="36"/>
    </row>
    <row r="24" spans="1:36" ht="15" customHeight="1">
      <c r="A24" s="1585" t="s">
        <v>59</v>
      </c>
      <c r="B24" s="723">
        <v>15.434708412023026</v>
      </c>
      <c r="C24" s="726">
        <v>14.417205662852231</v>
      </c>
      <c r="D24" s="723">
        <v>14.026397098334229</v>
      </c>
      <c r="E24" s="726">
        <v>10.060370164429264</v>
      </c>
      <c r="F24" s="723">
        <v>10.374280230326296</v>
      </c>
      <c r="G24" s="472">
        <v>23.789294817332202</v>
      </c>
      <c r="H24" s="726">
        <v>10.541953886379844</v>
      </c>
      <c r="I24" s="730">
        <v>5.8239576439444081</v>
      </c>
      <c r="J24" s="730">
        <v>5.7411045623226364</v>
      </c>
      <c r="K24" s="472">
        <v>13.892486093533861</v>
      </c>
      <c r="O24" s="59"/>
      <c r="P24" s="133"/>
      <c r="Q24" s="133"/>
      <c r="R24" s="134"/>
      <c r="S24" s="134"/>
      <c r="T24" s="133"/>
      <c r="U24" s="133"/>
      <c r="V24" s="134"/>
      <c r="W24" s="134"/>
      <c r="X24" s="133"/>
      <c r="Y24" s="133"/>
      <c r="Z24" s="134"/>
      <c r="AA24" s="134"/>
      <c r="AB24" s="133"/>
      <c r="AC24" s="133"/>
      <c r="AD24" s="134"/>
      <c r="AE24" s="134"/>
      <c r="AF24" s="133"/>
      <c r="AG24" s="133"/>
      <c r="AH24" s="134"/>
      <c r="AI24" s="36"/>
      <c r="AJ24" s="36"/>
    </row>
    <row r="25" spans="1:36" ht="15" customHeight="1">
      <c r="A25" s="1583" t="s">
        <v>60</v>
      </c>
      <c r="B25" s="1018">
        <v>14.34526382852852</v>
      </c>
      <c r="C25" s="1019">
        <v>12.836401465466551</v>
      </c>
      <c r="D25" s="1018">
        <v>16.464602364320257</v>
      </c>
      <c r="E25" s="1019">
        <v>13.563428389864168</v>
      </c>
      <c r="F25" s="1018">
        <v>17.671145233525269</v>
      </c>
      <c r="G25" s="1020">
        <v>18.776550552251486</v>
      </c>
      <c r="H25" s="1019">
        <v>13.881625861659138</v>
      </c>
      <c r="I25" s="1021">
        <v>11.68468269725715</v>
      </c>
      <c r="J25" s="1021">
        <v>13.555992141453832</v>
      </c>
      <c r="K25" s="1020">
        <v>14.603506293473037</v>
      </c>
      <c r="O25" s="59"/>
      <c r="P25" s="133"/>
      <c r="Q25" s="133"/>
      <c r="R25" s="134"/>
      <c r="S25" s="134"/>
      <c r="T25" s="133"/>
      <c r="U25" s="133"/>
      <c r="V25" s="134"/>
      <c r="W25" s="134"/>
      <c r="X25" s="133"/>
      <c r="Y25" s="133"/>
      <c r="Z25" s="134"/>
      <c r="AA25" s="134"/>
      <c r="AB25" s="133"/>
      <c r="AC25" s="133"/>
      <c r="AD25" s="134"/>
      <c r="AE25" s="134"/>
      <c r="AF25" s="133"/>
      <c r="AG25" s="133"/>
      <c r="AH25" s="134"/>
      <c r="AI25" s="36"/>
      <c r="AJ25" s="36"/>
    </row>
    <row r="26" spans="1:36" ht="15" customHeight="1">
      <c r="A26" s="1585" t="s">
        <v>61</v>
      </c>
      <c r="B26" s="723">
        <v>23.438531024596692</v>
      </c>
      <c r="C26" s="726">
        <v>22.585824777240038</v>
      </c>
      <c r="D26" s="723">
        <v>28.057831810854378</v>
      </c>
      <c r="E26" s="726">
        <v>26.002859639367703</v>
      </c>
      <c r="F26" s="723">
        <v>28.26295585412668</v>
      </c>
      <c r="G26" s="472">
        <v>22.59983007646559</v>
      </c>
      <c r="H26" s="726">
        <v>22.533872117898738</v>
      </c>
      <c r="I26" s="730">
        <v>24.803294359879402</v>
      </c>
      <c r="J26" s="730">
        <v>28.399912682820343</v>
      </c>
      <c r="K26" s="472">
        <v>24.629160902963772</v>
      </c>
      <c r="O26" s="59"/>
      <c r="P26" s="133"/>
      <c r="Q26" s="133"/>
      <c r="R26" s="134"/>
      <c r="S26" s="134"/>
      <c r="T26" s="133"/>
      <c r="U26" s="133"/>
      <c r="V26" s="134"/>
      <c r="W26" s="134"/>
      <c r="X26" s="133"/>
      <c r="Y26" s="133"/>
      <c r="Z26" s="134"/>
      <c r="AA26" s="134"/>
      <c r="AB26" s="133"/>
      <c r="AC26" s="133"/>
      <c r="AD26" s="134"/>
      <c r="AE26" s="134"/>
      <c r="AF26" s="133"/>
      <c r="AG26" s="133"/>
      <c r="AH26" s="134"/>
      <c r="AI26" s="36"/>
      <c r="AJ26" s="36"/>
    </row>
    <row r="27" spans="1:36" ht="15" customHeight="1">
      <c r="A27" s="1583" t="s">
        <v>62</v>
      </c>
      <c r="B27" s="1018">
        <v>21.542242144303625</v>
      </c>
      <c r="C27" s="1019">
        <v>23.198697363064817</v>
      </c>
      <c r="D27" s="1018">
        <v>21.799435787211177</v>
      </c>
      <c r="E27" s="1019">
        <v>23.433155929779968</v>
      </c>
      <c r="F27" s="1018">
        <v>22.175303902751121</v>
      </c>
      <c r="G27" s="1020">
        <v>19.456244689889548</v>
      </c>
      <c r="H27" s="1019">
        <v>23.484668409793201</v>
      </c>
      <c r="I27" s="1021">
        <v>28.009412456798294</v>
      </c>
      <c r="J27" s="1021">
        <v>25.911373062650078</v>
      </c>
      <c r="K27" s="1020">
        <v>22.223612051289599</v>
      </c>
      <c r="O27" s="59"/>
      <c r="P27" s="133"/>
      <c r="Q27" s="133"/>
      <c r="R27" s="134"/>
      <c r="S27" s="134"/>
      <c r="T27" s="133"/>
      <c r="U27" s="133"/>
      <c r="V27" s="134"/>
      <c r="W27" s="134"/>
      <c r="X27" s="133"/>
      <c r="Y27" s="133"/>
      <c r="Z27" s="134"/>
      <c r="AA27" s="134"/>
      <c r="AB27" s="133"/>
      <c r="AC27" s="133"/>
      <c r="AD27" s="134"/>
      <c r="AE27" s="134"/>
      <c r="AF27" s="133"/>
      <c r="AG27" s="133"/>
      <c r="AH27" s="134"/>
      <c r="AI27" s="36"/>
      <c r="AJ27" s="36"/>
    </row>
    <row r="28" spans="1:36" ht="15" customHeight="1">
      <c r="A28" s="1585" t="s">
        <v>63</v>
      </c>
      <c r="B28" s="723">
        <v>10.035268151721313</v>
      </c>
      <c r="C28" s="726">
        <v>11.348319688814509</v>
      </c>
      <c r="D28" s="723">
        <v>8.5202847931219772</v>
      </c>
      <c r="E28" s="726">
        <v>11.104932877909286</v>
      </c>
      <c r="F28" s="723">
        <v>8.7044145873320549</v>
      </c>
      <c r="G28" s="472">
        <v>7.9864061172472383</v>
      </c>
      <c r="H28" s="726">
        <v>10.755883052056097</v>
      </c>
      <c r="I28" s="730">
        <v>12.817118905801896</v>
      </c>
      <c r="J28" s="730">
        <v>10.936476751800917</v>
      </c>
      <c r="K28" s="472">
        <v>10.032276736223524</v>
      </c>
      <c r="O28" s="59"/>
      <c r="P28" s="133"/>
      <c r="Q28" s="133"/>
      <c r="R28" s="134"/>
      <c r="S28" s="134"/>
      <c r="T28" s="133"/>
      <c r="U28" s="133"/>
      <c r="V28" s="134"/>
      <c r="W28" s="134"/>
      <c r="X28" s="133"/>
      <c r="Y28" s="133"/>
      <c r="Z28" s="134"/>
      <c r="AA28" s="134"/>
      <c r="AB28" s="133"/>
      <c r="AC28" s="133"/>
      <c r="AD28" s="134"/>
      <c r="AE28" s="134"/>
      <c r="AF28" s="133"/>
      <c r="AG28" s="133"/>
      <c r="AH28" s="134"/>
      <c r="AI28" s="36"/>
      <c r="AJ28" s="36"/>
    </row>
    <row r="29" spans="1:36" ht="15" customHeight="1">
      <c r="A29" s="1583" t="s">
        <v>64</v>
      </c>
      <c r="B29" s="1018">
        <v>8.8202234408063891</v>
      </c>
      <c r="C29" s="1019">
        <v>9.4825636618571636</v>
      </c>
      <c r="D29" s="1018">
        <v>7.0526598602901664</v>
      </c>
      <c r="E29" s="1019">
        <v>9.9451902454523786</v>
      </c>
      <c r="F29" s="1018">
        <v>7.1081253998720406</v>
      </c>
      <c r="G29" s="1020">
        <v>4.587935429056925</v>
      </c>
      <c r="H29" s="1019">
        <v>9.2583788923223196</v>
      </c>
      <c r="I29" s="1021">
        <v>10.949334509890434</v>
      </c>
      <c r="J29" s="1021">
        <v>8.7972058502510375</v>
      </c>
      <c r="K29" s="1020">
        <v>8.6396680107131285</v>
      </c>
      <c r="O29" s="59"/>
      <c r="P29" s="133"/>
      <c r="Q29" s="133"/>
      <c r="R29" s="134"/>
      <c r="S29" s="134"/>
      <c r="T29" s="133"/>
      <c r="U29" s="133"/>
      <c r="V29" s="134"/>
      <c r="W29" s="134"/>
      <c r="X29" s="133"/>
      <c r="Y29" s="133"/>
      <c r="Z29" s="134"/>
      <c r="AA29" s="134"/>
      <c r="AB29" s="133"/>
      <c r="AC29" s="133"/>
      <c r="AD29" s="134"/>
      <c r="AE29" s="134"/>
      <c r="AF29" s="133"/>
      <c r="AG29" s="133"/>
      <c r="AH29" s="134"/>
      <c r="AI29" s="36"/>
      <c r="AJ29" s="36"/>
    </row>
    <row r="30" spans="1:36" ht="15" customHeight="1">
      <c r="A30" s="1584" t="s">
        <v>65</v>
      </c>
      <c r="B30" s="722">
        <v>6.3837629980204325</v>
      </c>
      <c r="C30" s="727">
        <v>6.1309873807046902</v>
      </c>
      <c r="D30" s="722">
        <v>4.0787882858678133</v>
      </c>
      <c r="E30" s="727">
        <v>5.8900627531972356</v>
      </c>
      <c r="F30" s="722">
        <v>5.7037747920665387</v>
      </c>
      <c r="G30" s="724">
        <v>2.8037383177570092</v>
      </c>
      <c r="H30" s="727">
        <v>9.5436177798906598</v>
      </c>
      <c r="I30" s="731">
        <v>5.9121994264284137</v>
      </c>
      <c r="J30" s="731">
        <v>6.6579349487011568</v>
      </c>
      <c r="K30" s="724">
        <v>5.9792899118030824</v>
      </c>
      <c r="L30" s="975"/>
      <c r="O30" s="59"/>
      <c r="P30" s="133"/>
      <c r="Q30" s="133"/>
      <c r="R30" s="134"/>
      <c r="S30" s="134"/>
      <c r="T30" s="133"/>
      <c r="U30" s="133"/>
      <c r="V30" s="134"/>
      <c r="W30" s="134"/>
      <c r="X30" s="133"/>
      <c r="Y30" s="133"/>
      <c r="Z30" s="134"/>
      <c r="AA30" s="134"/>
      <c r="AB30" s="133"/>
      <c r="AC30" s="133"/>
      <c r="AD30" s="134"/>
      <c r="AE30" s="134"/>
      <c r="AF30" s="133"/>
      <c r="AG30" s="133"/>
      <c r="AH30" s="134"/>
      <c r="AI30" s="36"/>
      <c r="AJ30" s="36"/>
    </row>
    <row r="31" spans="1:36" ht="5.0999999999999996" customHeight="1">
      <c r="A31" s="238"/>
      <c r="B31" s="200"/>
      <c r="C31" s="201"/>
      <c r="D31" s="200"/>
      <c r="E31" s="201"/>
      <c r="F31" s="201"/>
      <c r="G31" s="200"/>
      <c r="H31" s="201"/>
      <c r="I31" s="200"/>
      <c r="J31" s="201"/>
      <c r="K31" s="201"/>
    </row>
    <row r="32" spans="1:36" ht="25.5" customHeight="1">
      <c r="A32" s="1845" t="s">
        <v>416</v>
      </c>
      <c r="B32" s="1845"/>
      <c r="C32" s="1845"/>
      <c r="D32" s="1845"/>
      <c r="E32" s="1845"/>
      <c r="F32" s="1845"/>
      <c r="G32" s="1845"/>
      <c r="H32" s="1845"/>
      <c r="I32" s="1845"/>
      <c r="J32" s="1845"/>
      <c r="K32" s="1845"/>
      <c r="L32" s="1017"/>
    </row>
    <row r="33" spans="1:12" ht="12.75" customHeight="1">
      <c r="A33" s="1578" t="s">
        <v>164</v>
      </c>
      <c r="B33" s="1203"/>
      <c r="C33" s="1203"/>
      <c r="D33" s="1203"/>
      <c r="E33" s="1203"/>
      <c r="F33" s="1203"/>
      <c r="G33" s="1203"/>
      <c r="H33" s="1203"/>
      <c r="I33" s="1203"/>
      <c r="J33" s="1203"/>
      <c r="K33" s="1203"/>
    </row>
    <row r="34" spans="1:12" ht="12.75" customHeight="1">
      <c r="A34" s="1073" t="s">
        <v>165</v>
      </c>
      <c r="B34" s="1203"/>
      <c r="C34" s="1203"/>
      <c r="D34" s="1203"/>
      <c r="E34" s="1203"/>
      <c r="F34" s="1203"/>
      <c r="G34" s="1203"/>
      <c r="H34" s="1203"/>
      <c r="I34" s="1203"/>
      <c r="J34" s="1203"/>
      <c r="K34" s="1203"/>
    </row>
    <row r="35" spans="1:12" ht="12.75" customHeight="1">
      <c r="A35" s="1083" t="s">
        <v>193</v>
      </c>
      <c r="B35" s="1203"/>
      <c r="C35" s="1203"/>
      <c r="D35" s="1203"/>
      <c r="E35" s="1203"/>
      <c r="F35" s="1203"/>
      <c r="G35" s="1203"/>
      <c r="H35" s="1203"/>
      <c r="I35" s="1203"/>
      <c r="J35" s="1203"/>
      <c r="K35" s="1203"/>
    </row>
    <row r="36" spans="1:12" ht="12.75" customHeight="1">
      <c r="A36" s="1083" t="s">
        <v>440</v>
      </c>
      <c r="B36" s="1203"/>
      <c r="C36" s="1203"/>
      <c r="D36" s="1203"/>
      <c r="E36" s="1203"/>
      <c r="F36" s="1203"/>
      <c r="G36" s="1203"/>
      <c r="H36" s="1203"/>
      <c r="I36" s="1203"/>
      <c r="J36" s="1203"/>
      <c r="K36" s="1203"/>
    </row>
    <row r="37" spans="1:12" ht="12.75" customHeight="1">
      <c r="A37" s="1083" t="s">
        <v>130</v>
      </c>
      <c r="B37" s="1203"/>
      <c r="C37" s="1203"/>
      <c r="D37" s="1203"/>
      <c r="E37" s="1203"/>
      <c r="F37" s="1203"/>
      <c r="G37" s="1203"/>
      <c r="H37" s="1203"/>
      <c r="I37" s="1203"/>
      <c r="J37" s="1203"/>
      <c r="K37" s="1203"/>
    </row>
    <row r="38" spans="1:12" ht="12.75" customHeight="1">
      <c r="A38" s="1193" t="s">
        <v>269</v>
      </c>
      <c r="B38" s="1203"/>
      <c r="C38" s="1203"/>
      <c r="D38" s="1203"/>
      <c r="E38" s="1203"/>
      <c r="F38" s="1203"/>
      <c r="G38" s="1203"/>
      <c r="H38" s="1203"/>
      <c r="I38" s="1203"/>
      <c r="J38" s="1203"/>
      <c r="K38" s="1203"/>
    </row>
    <row r="39" spans="1:12" ht="20.100000000000001" customHeight="1"/>
    <row r="40" spans="1:12" ht="15" customHeight="1">
      <c r="A40" s="54" t="s">
        <v>438</v>
      </c>
    </row>
    <row r="41" spans="1:12" ht="15" customHeight="1">
      <c r="A41" s="410" t="s">
        <v>0</v>
      </c>
      <c r="B41" s="462"/>
    </row>
    <row r="42" spans="1:12" ht="15" customHeight="1">
      <c r="A42" s="964"/>
      <c r="B42" s="965"/>
      <c r="C42" s="1850" t="s">
        <v>188</v>
      </c>
      <c r="D42" s="1851"/>
      <c r="E42" s="1851"/>
      <c r="F42" s="1852"/>
      <c r="G42" s="1850" t="s">
        <v>141</v>
      </c>
      <c r="H42" s="1851"/>
      <c r="I42" s="1851"/>
      <c r="J42" s="1852"/>
      <c r="K42" s="1912" t="s">
        <v>39</v>
      </c>
    </row>
    <row r="43" spans="1:12" ht="15" customHeight="1">
      <c r="A43" s="3"/>
      <c r="B43" s="962"/>
      <c r="C43" s="1832" t="s">
        <v>243</v>
      </c>
      <c r="D43" s="1833"/>
      <c r="E43" s="1834"/>
      <c r="F43" s="1942" t="s">
        <v>4</v>
      </c>
      <c r="G43" s="1941" t="s">
        <v>44</v>
      </c>
      <c r="H43" s="1941" t="s">
        <v>43</v>
      </c>
      <c r="I43" s="1941" t="s">
        <v>42</v>
      </c>
      <c r="J43" s="1942" t="s">
        <v>242</v>
      </c>
      <c r="K43" s="1958"/>
    </row>
    <row r="44" spans="1:12" ht="15" customHeight="1">
      <c r="A44" s="1599"/>
      <c r="B44" s="963"/>
      <c r="C44" s="1661" t="s">
        <v>45</v>
      </c>
      <c r="D44" s="1662" t="s">
        <v>5</v>
      </c>
      <c r="E44" s="1663" t="s">
        <v>560</v>
      </c>
      <c r="F44" s="1840"/>
      <c r="G44" s="1838"/>
      <c r="H44" s="1838"/>
      <c r="I44" s="1838"/>
      <c r="J44" s="1840"/>
      <c r="K44" s="1913"/>
    </row>
    <row r="45" spans="1:12" ht="15" customHeight="1">
      <c r="A45" s="1956" t="s">
        <v>59</v>
      </c>
      <c r="B45" s="1957"/>
      <c r="C45" s="966">
        <v>12.423</v>
      </c>
      <c r="D45" s="136">
        <v>56.643000000000001</v>
      </c>
      <c r="E45" s="423">
        <v>10.765000000000001</v>
      </c>
      <c r="F45" s="423">
        <v>5.5640000000000001</v>
      </c>
      <c r="G45" s="136">
        <v>3.278</v>
      </c>
      <c r="H45" s="136">
        <v>6.4279999999999999</v>
      </c>
      <c r="I45" s="136">
        <v>73.158000000000001</v>
      </c>
      <c r="J45" s="422">
        <v>2.5310000000000001</v>
      </c>
      <c r="K45" s="967">
        <v>85.39500000000001</v>
      </c>
      <c r="L45" s="300"/>
    </row>
    <row r="46" spans="1:12" ht="15" customHeight="1">
      <c r="A46" s="1950" t="s">
        <v>60</v>
      </c>
      <c r="B46" s="1951"/>
      <c r="C46" s="535">
        <v>58.368000000000002</v>
      </c>
      <c r="D46" s="528">
        <v>59.542000000000002</v>
      </c>
      <c r="E46" s="529">
        <v>1.881</v>
      </c>
      <c r="F46" s="529">
        <v>4.3879999999999999</v>
      </c>
      <c r="G46" s="528">
        <v>14.048</v>
      </c>
      <c r="H46" s="528">
        <v>12.164</v>
      </c>
      <c r="I46" s="528">
        <v>95.992999999999995</v>
      </c>
      <c r="J46" s="529">
        <v>1.974</v>
      </c>
      <c r="K46" s="971">
        <v>124.179</v>
      </c>
      <c r="L46" s="300"/>
    </row>
    <row r="47" spans="1:12" ht="15" customHeight="1">
      <c r="A47" s="1956" t="s">
        <v>61</v>
      </c>
      <c r="B47" s="1957"/>
      <c r="C47" s="968">
        <v>266.27600000000001</v>
      </c>
      <c r="D47" s="136">
        <v>100.419</v>
      </c>
      <c r="E47" s="423">
        <v>3.94</v>
      </c>
      <c r="F47" s="423">
        <v>5.96</v>
      </c>
      <c r="G47" s="136">
        <v>54.395000000000003</v>
      </c>
      <c r="H47" s="136">
        <v>44.494</v>
      </c>
      <c r="I47" s="136">
        <v>274.447</v>
      </c>
      <c r="J47" s="423">
        <v>3.2589999999999999</v>
      </c>
      <c r="K47" s="967">
        <v>376.59500000000003</v>
      </c>
      <c r="L47" s="300"/>
    </row>
    <row r="48" spans="1:12" ht="15" customHeight="1">
      <c r="A48" s="1950" t="s">
        <v>62</v>
      </c>
      <c r="B48" s="1951"/>
      <c r="C48" s="535">
        <v>453.31200000000001</v>
      </c>
      <c r="D48" s="528">
        <v>90.611000000000004</v>
      </c>
      <c r="E48" s="529">
        <v>11.782</v>
      </c>
      <c r="F48" s="529">
        <v>6.3140000000000001</v>
      </c>
      <c r="G48" s="528">
        <v>76.819000000000003</v>
      </c>
      <c r="H48" s="528">
        <v>71.8</v>
      </c>
      <c r="I48" s="528">
        <v>410.036</v>
      </c>
      <c r="J48" s="529">
        <v>3.3639999999999999</v>
      </c>
      <c r="K48" s="971">
        <v>562.01900000000001</v>
      </c>
    </row>
    <row r="49" spans="1:11" ht="15" customHeight="1">
      <c r="A49" s="1956" t="s">
        <v>63</v>
      </c>
      <c r="B49" s="1957"/>
      <c r="C49" s="968">
        <v>274.88299999999998</v>
      </c>
      <c r="D49" s="136">
        <v>40.904000000000003</v>
      </c>
      <c r="E49" s="423">
        <v>9.7219999999999995</v>
      </c>
      <c r="F49" s="423">
        <v>3.8410000000000002</v>
      </c>
      <c r="G49" s="136">
        <v>33.11</v>
      </c>
      <c r="H49" s="136">
        <v>36.942</v>
      </c>
      <c r="I49" s="136">
        <v>257.685</v>
      </c>
      <c r="J49" s="423">
        <v>1.613</v>
      </c>
      <c r="K49" s="967">
        <v>329.34999999999997</v>
      </c>
    </row>
    <row r="50" spans="1:11" ht="15" customHeight="1">
      <c r="A50" s="1950" t="s">
        <v>64</v>
      </c>
      <c r="B50" s="1951"/>
      <c r="C50" s="535">
        <v>275.28500000000003</v>
      </c>
      <c r="D50" s="528">
        <v>35.225999999999999</v>
      </c>
      <c r="E50" s="529">
        <v>11.057</v>
      </c>
      <c r="F50" s="529">
        <v>4.3630000000000004</v>
      </c>
      <c r="G50" s="528">
        <v>34.56</v>
      </c>
      <c r="H50" s="528">
        <v>38.173999999999999</v>
      </c>
      <c r="I50" s="528">
        <v>251.61799999999999</v>
      </c>
      <c r="J50" s="529">
        <v>1.579</v>
      </c>
      <c r="K50" s="971">
        <v>325.93099999999998</v>
      </c>
    </row>
    <row r="51" spans="1:11" ht="15" customHeight="1">
      <c r="A51" s="1952" t="s">
        <v>65</v>
      </c>
      <c r="B51" s="1953"/>
      <c r="C51" s="969">
        <v>127.874</v>
      </c>
      <c r="D51" s="712">
        <v>24.379000000000001</v>
      </c>
      <c r="E51" s="716">
        <v>10.141999999999999</v>
      </c>
      <c r="F51" s="716">
        <v>2.09</v>
      </c>
      <c r="G51" s="712">
        <v>24.372</v>
      </c>
      <c r="H51" s="712">
        <v>19.024999999999999</v>
      </c>
      <c r="I51" s="712">
        <v>119.254</v>
      </c>
      <c r="J51" s="716">
        <v>1.8340000000000001</v>
      </c>
      <c r="K51" s="970">
        <v>164.48500000000001</v>
      </c>
    </row>
    <row r="52" spans="1:11" ht="15" customHeight="1">
      <c r="A52" s="1954" t="s">
        <v>39</v>
      </c>
      <c r="B52" s="1955"/>
      <c r="C52" s="1329">
        <v>1468.421</v>
      </c>
      <c r="D52" s="539">
        <v>407.72399999999999</v>
      </c>
      <c r="E52" s="1330">
        <v>59.289000000000001</v>
      </c>
      <c r="F52" s="1330">
        <v>32.519999999999996</v>
      </c>
      <c r="G52" s="539">
        <v>240.58200000000005</v>
      </c>
      <c r="H52" s="539">
        <v>229.02700000000002</v>
      </c>
      <c r="I52" s="539">
        <v>1482.1909999999998</v>
      </c>
      <c r="J52" s="1330">
        <v>16.154</v>
      </c>
      <c r="K52" s="1331">
        <v>1967.9539999999997</v>
      </c>
    </row>
    <row r="53" spans="1:11" ht="5.0999999999999996" customHeight="1">
      <c r="A53" s="1327"/>
      <c r="B53" s="200"/>
      <c r="C53" s="201"/>
      <c r="D53" s="200"/>
      <c r="E53" s="201"/>
      <c r="F53" s="201"/>
      <c r="G53" s="200"/>
      <c r="H53" s="1203"/>
      <c r="I53" s="1203"/>
      <c r="J53" s="1203"/>
      <c r="K53" s="1203"/>
    </row>
    <row r="54" spans="1:11" ht="12.75" customHeight="1">
      <c r="A54" s="1087" t="s">
        <v>144</v>
      </c>
      <c r="B54" s="1291"/>
      <c r="C54" s="1291"/>
      <c r="D54" s="1291"/>
      <c r="E54" s="1291"/>
      <c r="F54" s="1291"/>
      <c r="G54" s="1291"/>
      <c r="H54" s="1291"/>
      <c r="I54" s="1291"/>
      <c r="J54" s="1291"/>
      <c r="K54" s="1291"/>
    </row>
    <row r="55" spans="1:11" ht="12.75" customHeight="1">
      <c r="A55" s="1087" t="s">
        <v>439</v>
      </c>
      <c r="B55" s="1291"/>
      <c r="C55" s="1291"/>
      <c r="D55" s="1291"/>
      <c r="E55" s="1291"/>
      <c r="F55" s="1291"/>
      <c r="G55" s="1291"/>
      <c r="H55" s="1291"/>
      <c r="I55" s="1291"/>
      <c r="J55" s="1291"/>
      <c r="K55" s="1291"/>
    </row>
    <row r="56" spans="1:11" ht="12.75" customHeight="1">
      <c r="A56" s="1087" t="s">
        <v>130</v>
      </c>
      <c r="B56" s="1291"/>
      <c r="C56" s="1291"/>
      <c r="D56" s="1291"/>
      <c r="E56" s="1291"/>
      <c r="F56" s="1291"/>
      <c r="G56" s="1291"/>
      <c r="H56" s="1291"/>
      <c r="I56" s="1291"/>
      <c r="J56" s="1291"/>
      <c r="K56" s="1291"/>
    </row>
    <row r="57" spans="1:11" ht="12.75" customHeight="1">
      <c r="A57" s="1073" t="s">
        <v>269</v>
      </c>
      <c r="B57" s="1291"/>
      <c r="C57" s="1291"/>
      <c r="D57" s="1291"/>
      <c r="E57" s="1291"/>
      <c r="F57" s="1291"/>
      <c r="G57" s="1291"/>
      <c r="H57" s="1291"/>
      <c r="I57" s="1291"/>
      <c r="J57" s="1291"/>
      <c r="K57" s="1291"/>
    </row>
  </sheetData>
  <mergeCells count="25">
    <mergeCell ref="A1:K1"/>
    <mergeCell ref="A50:B50"/>
    <mergeCell ref="A51:B51"/>
    <mergeCell ref="A52:B52"/>
    <mergeCell ref="C42:F42"/>
    <mergeCell ref="A49:B49"/>
    <mergeCell ref="A45:B45"/>
    <mergeCell ref="A46:B46"/>
    <mergeCell ref="A47:B47"/>
    <mergeCell ref="A48:B48"/>
    <mergeCell ref="K42:K44"/>
    <mergeCell ref="C43:E43"/>
    <mergeCell ref="F43:F44"/>
    <mergeCell ref="G43:G44"/>
    <mergeCell ref="H43:H44"/>
    <mergeCell ref="B5:C5"/>
    <mergeCell ref="I43:I44"/>
    <mergeCell ref="J43:J44"/>
    <mergeCell ref="G42:J42"/>
    <mergeCell ref="A32:K32"/>
    <mergeCell ref="K5:K6"/>
    <mergeCell ref="D5:E5"/>
    <mergeCell ref="F5:H5"/>
    <mergeCell ref="I5:I6"/>
    <mergeCell ref="J5:J6"/>
  </mergeCells>
  <pageMargins left="0.19685039370078741" right="0" top="0.6692913385826772" bottom="0.98425196850393704" header="0.23622047244094491" footer="0.19685039370078741"/>
  <pageSetup paperSize="9" scale="70" firstPageNumber="7"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4"/>
  <sheetViews>
    <sheetView zoomScaleNormal="100" workbookViewId="0">
      <selection sqref="A1:K1"/>
    </sheetView>
  </sheetViews>
  <sheetFormatPr baseColWidth="10" defaultColWidth="11.42578125" defaultRowHeight="15" customHeight="1"/>
  <cols>
    <col min="1" max="1" width="20.7109375" style="13" customWidth="1"/>
    <col min="2" max="11" width="11.7109375" style="13" customWidth="1"/>
    <col min="12" max="13" width="12.7109375" style="13" customWidth="1"/>
    <col min="14" max="14" width="5.28515625" style="13" customWidth="1"/>
    <col min="15" max="15" width="15.85546875" style="13" customWidth="1"/>
    <col min="16" max="16" width="15.7109375" style="13" customWidth="1"/>
    <col min="17" max="17" width="20.42578125" style="13" customWidth="1"/>
    <col min="18" max="18" width="14.42578125" style="13" customWidth="1"/>
    <col min="19" max="16384" width="11.42578125" style="13"/>
  </cols>
  <sheetData>
    <row r="1" spans="1:25" s="15" customFormat="1" ht="18" customHeight="1">
      <c r="A1" s="1868" t="s">
        <v>441</v>
      </c>
      <c r="B1" s="1868"/>
      <c r="C1" s="1868"/>
      <c r="D1" s="1868"/>
      <c r="E1" s="1868"/>
      <c r="F1" s="1868"/>
      <c r="G1" s="1868"/>
      <c r="H1" s="1868"/>
      <c r="I1" s="1868"/>
      <c r="J1" s="1868"/>
      <c r="K1" s="1868"/>
      <c r="L1" s="1016"/>
      <c r="M1" s="1016"/>
      <c r="N1" s="75"/>
      <c r="O1" s="75"/>
    </row>
    <row r="2" spans="1:25" s="15" customFormat="1" ht="15" customHeight="1">
      <c r="A2" s="1026"/>
      <c r="B2" s="75"/>
      <c r="C2" s="75"/>
      <c r="D2" s="75"/>
      <c r="E2" s="75"/>
      <c r="F2" s="75"/>
      <c r="G2" s="75"/>
      <c r="H2" s="75"/>
      <c r="I2" s="75"/>
      <c r="J2" s="75"/>
      <c r="K2" s="75"/>
      <c r="L2" s="75"/>
      <c r="M2" s="75"/>
      <c r="N2" s="75"/>
      <c r="O2" s="75"/>
      <c r="Q2" s="248"/>
    </row>
    <row r="3" spans="1:25" s="36" customFormat="1" ht="15.75" customHeight="1">
      <c r="A3" s="247" t="s">
        <v>585</v>
      </c>
      <c r="B3" s="244"/>
      <c r="C3" s="244"/>
      <c r="D3" s="244"/>
      <c r="E3" s="244"/>
      <c r="F3" s="244"/>
      <c r="G3" s="244"/>
      <c r="H3" s="244"/>
      <c r="I3" s="244"/>
      <c r="J3" s="244"/>
      <c r="K3" s="244"/>
      <c r="L3" s="233"/>
      <c r="Q3" s="1974"/>
      <c r="R3" s="1974"/>
      <c r="S3" s="1974"/>
      <c r="T3" s="1974"/>
      <c r="U3" s="1974"/>
      <c r="V3" s="1974"/>
      <c r="W3" s="1974"/>
      <c r="X3" s="1974"/>
      <c r="Y3" s="1975"/>
    </row>
    <row r="4" spans="1:25" s="36" customFormat="1" ht="15.75">
      <c r="A4" s="732" t="s">
        <v>167</v>
      </c>
      <c r="B4" s="733"/>
      <c r="C4" s="733"/>
      <c r="D4" s="733"/>
      <c r="E4" s="733"/>
      <c r="F4" s="733"/>
      <c r="G4" s="733"/>
      <c r="H4" s="733"/>
      <c r="I4" s="733"/>
      <c r="J4" s="733"/>
      <c r="K4" s="733"/>
      <c r="L4" s="233"/>
      <c r="Q4" s="231"/>
      <c r="R4" s="231"/>
      <c r="S4" s="231"/>
      <c r="T4" s="231"/>
      <c r="U4" s="231"/>
      <c r="V4" s="231"/>
      <c r="W4" s="231"/>
      <c r="X4" s="231"/>
      <c r="Y4" s="230"/>
    </row>
    <row r="5" spans="1:25" s="36" customFormat="1" ht="22.5" customHeight="1">
      <c r="A5" s="1966" t="s">
        <v>578</v>
      </c>
      <c r="B5" s="1963" t="s">
        <v>443</v>
      </c>
      <c r="C5" s="1964"/>
      <c r="D5" s="1969" t="s">
        <v>166</v>
      </c>
      <c r="E5" s="1970"/>
      <c r="F5" s="1970"/>
      <c r="G5" s="1971"/>
      <c r="H5" s="1972" t="s">
        <v>111</v>
      </c>
      <c r="I5" s="1964"/>
      <c r="J5" s="1972" t="s">
        <v>200</v>
      </c>
      <c r="K5" s="1972"/>
      <c r="O5" s="450"/>
      <c r="P5" s="450"/>
      <c r="Q5" s="450"/>
      <c r="R5" s="450"/>
      <c r="S5" s="450"/>
      <c r="T5" s="450"/>
      <c r="U5" s="450"/>
      <c r="V5" s="450"/>
      <c r="W5" s="449"/>
    </row>
    <row r="6" spans="1:25" s="37" customFormat="1" ht="30" customHeight="1">
      <c r="A6" s="1967"/>
      <c r="B6" s="1965"/>
      <c r="C6" s="1962"/>
      <c r="D6" s="1960" t="s">
        <v>243</v>
      </c>
      <c r="E6" s="1961"/>
      <c r="F6" s="1960" t="s">
        <v>313</v>
      </c>
      <c r="G6" s="1962"/>
      <c r="H6" s="1960"/>
      <c r="I6" s="1962"/>
      <c r="J6" s="1960"/>
      <c r="K6" s="1960"/>
      <c r="M6" s="36"/>
      <c r="N6" s="36"/>
      <c r="O6" s="1976"/>
      <c r="P6" s="1973"/>
      <c r="Q6" s="1979"/>
      <c r="R6" s="1980"/>
      <c r="S6" s="453"/>
      <c r="T6" s="1979"/>
      <c r="U6" s="1980"/>
      <c r="V6" s="453"/>
      <c r="W6" s="1979"/>
      <c r="X6" s="1979"/>
      <c r="Y6" s="1973"/>
    </row>
    <row r="7" spans="1:25" s="37" customFormat="1" ht="24.95" customHeight="1">
      <c r="A7" s="1968"/>
      <c r="B7" s="734" t="s">
        <v>80</v>
      </c>
      <c r="C7" s="735" t="s">
        <v>168</v>
      </c>
      <c r="D7" s="734" t="s">
        <v>30</v>
      </c>
      <c r="E7" s="735" t="s">
        <v>168</v>
      </c>
      <c r="F7" s="734" t="s">
        <v>30</v>
      </c>
      <c r="G7" s="735" t="s">
        <v>168</v>
      </c>
      <c r="H7" s="734" t="s">
        <v>30</v>
      </c>
      <c r="I7" s="735" t="s">
        <v>168</v>
      </c>
      <c r="J7" s="734" t="s">
        <v>30</v>
      </c>
      <c r="K7" s="734" t="s">
        <v>168</v>
      </c>
      <c r="L7" s="36"/>
      <c r="M7" s="36"/>
      <c r="N7" s="36"/>
      <c r="O7" s="1977"/>
      <c r="P7" s="1978"/>
      <c r="Q7" s="451"/>
      <c r="R7" s="249"/>
      <c r="S7" s="249"/>
      <c r="T7" s="451"/>
      <c r="U7" s="249"/>
      <c r="V7" s="249"/>
      <c r="W7" s="451"/>
      <c r="X7" s="249"/>
      <c r="Y7" s="1973"/>
    </row>
    <row r="8" spans="1:25" s="37" customFormat="1" ht="17.25" customHeight="1">
      <c r="A8" s="1664" t="s">
        <v>579</v>
      </c>
      <c r="B8" s="1500">
        <v>4338</v>
      </c>
      <c r="C8" s="1501">
        <f>B8/B$18*100</f>
        <v>10.154732086425245</v>
      </c>
      <c r="D8" s="1502" t="s">
        <v>389</v>
      </c>
      <c r="E8" s="1501" t="s">
        <v>389</v>
      </c>
      <c r="F8" s="1502">
        <v>0.997</v>
      </c>
      <c r="G8" s="1501">
        <f>F8/F$18*100</f>
        <v>3.0658056580565809</v>
      </c>
      <c r="H8" s="1502">
        <v>4.93</v>
      </c>
      <c r="I8" s="1501">
        <f>H8/H$18*100</f>
        <v>11.80046914644071</v>
      </c>
      <c r="J8" s="1503">
        <f>F8+H8</f>
        <v>5.9269999999999996</v>
      </c>
      <c r="K8" s="1502">
        <f>J8/J$18*100</f>
        <v>0.29491494388306499</v>
      </c>
      <c r="L8" s="36"/>
      <c r="M8" s="36"/>
      <c r="N8" s="36"/>
      <c r="O8" s="38"/>
      <c r="P8" s="39"/>
      <c r="Q8" s="39"/>
      <c r="R8" s="125"/>
      <c r="S8" s="39"/>
      <c r="T8" s="39"/>
      <c r="U8" s="125"/>
      <c r="V8" s="39"/>
      <c r="W8" s="39"/>
      <c r="X8" s="125"/>
      <c r="Y8" s="39"/>
    </row>
    <row r="9" spans="1:25" s="37" customFormat="1" ht="15" customHeight="1">
      <c r="A9" s="1665" t="s">
        <v>31</v>
      </c>
      <c r="B9" s="1504">
        <v>16665</v>
      </c>
      <c r="C9" s="1505">
        <f t="shared" ref="C9:C17" si="0">B9/B$18*100</f>
        <v>39.010744633535424</v>
      </c>
      <c r="D9" s="1506">
        <v>36.451999999999998</v>
      </c>
      <c r="E9" s="1505">
        <f t="shared" ref="E9:E17" si="1">D9/D$18*100</f>
        <v>1.8834018623213187</v>
      </c>
      <c r="F9" s="1506">
        <v>2.399</v>
      </c>
      <c r="G9" s="1505">
        <f t="shared" ref="G9:G17" si="2">F9/F$18*100</f>
        <v>7.3769987699877015</v>
      </c>
      <c r="H9" s="1506">
        <v>5.7839999999999998</v>
      </c>
      <c r="I9" s="1505">
        <f t="shared" ref="I9:I17" si="3">H9/H$18*100</f>
        <v>13.84460720953612</v>
      </c>
      <c r="J9" s="1507">
        <f t="shared" ref="J9:J17" si="4">D9+F9+H9</f>
        <v>44.634999999999998</v>
      </c>
      <c r="K9" s="1506">
        <f t="shared" ref="K9:K17" si="5">J9/J$18*100</f>
        <v>2.2209428918880727</v>
      </c>
      <c r="L9" s="36"/>
      <c r="M9" s="36"/>
      <c r="N9" s="36"/>
      <c r="O9" s="38"/>
      <c r="P9" s="39"/>
      <c r="Q9" s="39"/>
      <c r="R9" s="125"/>
      <c r="S9" s="39"/>
      <c r="T9" s="39"/>
      <c r="U9" s="125"/>
      <c r="V9" s="39"/>
      <c r="W9" s="39"/>
      <c r="X9" s="125"/>
      <c r="Y9" s="39"/>
    </row>
    <row r="10" spans="1:25" s="37" customFormat="1" ht="15" customHeight="1">
      <c r="A10" s="1666" t="s">
        <v>32</v>
      </c>
      <c r="B10" s="1500">
        <v>7611</v>
      </c>
      <c r="C10" s="1501">
        <f t="shared" si="0"/>
        <v>17.816428287179008</v>
      </c>
      <c r="D10" s="1502">
        <v>50.593000000000004</v>
      </c>
      <c r="E10" s="1501">
        <f t="shared" si="1"/>
        <v>2.6140390217387934</v>
      </c>
      <c r="F10" s="1502">
        <v>2.1539999999999999</v>
      </c>
      <c r="G10" s="1501">
        <f t="shared" si="2"/>
        <v>6.6236162361623618</v>
      </c>
      <c r="H10" s="1502">
        <v>2.097</v>
      </c>
      <c r="I10" s="1501">
        <f t="shared" si="3"/>
        <v>5.0193881947436454</v>
      </c>
      <c r="J10" s="1503">
        <f t="shared" si="4"/>
        <v>54.844000000000001</v>
      </c>
      <c r="K10" s="1502">
        <f t="shared" si="5"/>
        <v>2.7289210700730244</v>
      </c>
      <c r="L10" s="36"/>
      <c r="M10" s="36"/>
      <c r="N10" s="36"/>
      <c r="O10" s="38"/>
      <c r="P10" s="39"/>
      <c r="Q10" s="39"/>
      <c r="R10" s="125"/>
      <c r="S10" s="39"/>
      <c r="T10" s="39"/>
      <c r="U10" s="125"/>
      <c r="V10" s="39"/>
      <c r="W10" s="39"/>
      <c r="X10" s="125"/>
      <c r="Y10" s="39"/>
    </row>
    <row r="11" spans="1:25" s="37" customFormat="1" ht="15" customHeight="1">
      <c r="A11" s="1665" t="s">
        <v>33</v>
      </c>
      <c r="B11" s="1504">
        <v>5111</v>
      </c>
      <c r="C11" s="1505">
        <f t="shared" si="0"/>
        <v>11.96423137245722</v>
      </c>
      <c r="D11" s="1506">
        <v>68.674000000000007</v>
      </c>
      <c r="E11" s="1505">
        <f t="shared" si="1"/>
        <v>3.5482480931925346</v>
      </c>
      <c r="F11" s="1506">
        <v>2.7370000000000001</v>
      </c>
      <c r="G11" s="1505">
        <f t="shared" si="2"/>
        <v>8.4163591635916379</v>
      </c>
      <c r="H11" s="1506">
        <v>1.508</v>
      </c>
      <c r="I11" s="1505">
        <f t="shared" si="3"/>
        <v>3.6095552683230414</v>
      </c>
      <c r="J11" s="1507">
        <f t="shared" si="4"/>
        <v>72.918999999999997</v>
      </c>
      <c r="K11" s="1506">
        <f t="shared" si="5"/>
        <v>3.6282947179026852</v>
      </c>
      <c r="L11" s="36"/>
      <c r="M11" s="36"/>
      <c r="N11" s="36"/>
      <c r="O11" s="38"/>
      <c r="P11" s="39"/>
      <c r="Q11" s="39"/>
      <c r="R11" s="125"/>
      <c r="S11" s="39"/>
      <c r="T11" s="39"/>
      <c r="U11" s="125"/>
      <c r="V11" s="39"/>
      <c r="W11" s="39"/>
      <c r="X11" s="125"/>
      <c r="Y11" s="39"/>
    </row>
    <row r="12" spans="1:25" s="37" customFormat="1" ht="15" customHeight="1">
      <c r="A12" s="1666" t="s">
        <v>34</v>
      </c>
      <c r="B12" s="1500">
        <v>4021</v>
      </c>
      <c r="C12" s="1501">
        <f t="shared" si="0"/>
        <v>9.4126735176385221</v>
      </c>
      <c r="D12" s="1502">
        <v>126.833</v>
      </c>
      <c r="E12" s="1501">
        <f t="shared" si="1"/>
        <v>6.5532071876385336</v>
      </c>
      <c r="F12" s="1502">
        <v>4.1589999999999998</v>
      </c>
      <c r="G12" s="1501">
        <f t="shared" si="2"/>
        <v>12.789052890528907</v>
      </c>
      <c r="H12" s="1502">
        <v>2.4929999999999999</v>
      </c>
      <c r="I12" s="1501">
        <f t="shared" si="3"/>
        <v>5.9672554933218445</v>
      </c>
      <c r="J12" s="1503">
        <f t="shared" si="4"/>
        <v>133.48499999999999</v>
      </c>
      <c r="K12" s="1502">
        <f t="shared" si="5"/>
        <v>6.6419303668349805</v>
      </c>
      <c r="L12" s="36"/>
      <c r="M12" s="36"/>
      <c r="N12" s="36"/>
      <c r="O12" s="38"/>
      <c r="P12" s="39"/>
      <c r="Q12" s="39"/>
      <c r="R12" s="125"/>
      <c r="S12" s="39"/>
      <c r="T12" s="39"/>
      <c r="U12" s="125"/>
      <c r="V12" s="39"/>
      <c r="W12" s="39"/>
      <c r="X12" s="125"/>
      <c r="Y12" s="39"/>
    </row>
    <row r="13" spans="1:25" s="37" customFormat="1" ht="15" customHeight="1">
      <c r="A13" s="1665" t="s">
        <v>35</v>
      </c>
      <c r="B13" s="1504">
        <v>2199</v>
      </c>
      <c r="C13" s="1505">
        <f t="shared" si="0"/>
        <v>5.1475924061892835</v>
      </c>
      <c r="D13" s="1506">
        <v>152.97900000000001</v>
      </c>
      <c r="E13" s="1505">
        <f t="shared" si="1"/>
        <v>7.9041186627908777</v>
      </c>
      <c r="F13" s="1506">
        <v>4.0199999999999996</v>
      </c>
      <c r="G13" s="1505">
        <f t="shared" si="2"/>
        <v>12.361623616236162</v>
      </c>
      <c r="H13" s="1506">
        <v>3.04</v>
      </c>
      <c r="I13" s="1505">
        <f t="shared" si="3"/>
        <v>7.2765570395902142</v>
      </c>
      <c r="J13" s="1507">
        <f t="shared" si="4"/>
        <v>160.03900000000002</v>
      </c>
      <c r="K13" s="1506">
        <f t="shared" si="5"/>
        <v>7.9632010636244051</v>
      </c>
      <c r="L13" s="36"/>
      <c r="M13" s="36"/>
      <c r="N13" s="36"/>
      <c r="O13" s="38"/>
      <c r="P13" s="39"/>
      <c r="Q13" s="39"/>
      <c r="R13" s="125"/>
      <c r="S13" s="39"/>
      <c r="T13" s="39"/>
      <c r="U13" s="125"/>
      <c r="V13" s="39"/>
      <c r="W13" s="39"/>
      <c r="X13" s="125"/>
      <c r="Y13" s="39"/>
    </row>
    <row r="14" spans="1:25" s="37" customFormat="1" ht="15" customHeight="1">
      <c r="A14" s="1666" t="s">
        <v>36</v>
      </c>
      <c r="B14" s="1500">
        <v>1568</v>
      </c>
      <c r="C14" s="1501">
        <f t="shared" si="0"/>
        <v>3.6704979049135043</v>
      </c>
      <c r="D14" s="1502">
        <v>241.89099999999999</v>
      </c>
      <c r="E14" s="1501">
        <f t="shared" si="1"/>
        <v>12.498023699077311</v>
      </c>
      <c r="F14" s="1502">
        <v>5.2619999999999996</v>
      </c>
      <c r="G14" s="1501">
        <f t="shared" si="2"/>
        <v>16.180811808118083</v>
      </c>
      <c r="H14" s="1502">
        <v>4.3220000000000001</v>
      </c>
      <c r="I14" s="1501">
        <f t="shared" si="3"/>
        <v>10.345157738522667</v>
      </c>
      <c r="J14" s="1503">
        <f t="shared" si="4"/>
        <v>251.47499999999999</v>
      </c>
      <c r="K14" s="1502">
        <f t="shared" si="5"/>
        <v>12.512862411505612</v>
      </c>
      <c r="L14" s="36"/>
      <c r="M14" s="36"/>
      <c r="N14" s="36"/>
      <c r="O14" s="38"/>
      <c r="P14" s="39"/>
      <c r="Q14" s="39"/>
      <c r="R14" s="125"/>
      <c r="S14" s="39"/>
      <c r="T14" s="39"/>
      <c r="U14" s="125"/>
      <c r="V14" s="39"/>
      <c r="W14" s="39"/>
      <c r="X14" s="125"/>
      <c r="Y14" s="39"/>
    </row>
    <row r="15" spans="1:25" s="37" customFormat="1" ht="15" customHeight="1">
      <c r="A15" s="1665" t="s">
        <v>37</v>
      </c>
      <c r="B15" s="1504">
        <v>323</v>
      </c>
      <c r="C15" s="1505">
        <f t="shared" si="0"/>
        <v>0.75610384138205478</v>
      </c>
      <c r="D15" s="1506">
        <v>95.478999999999999</v>
      </c>
      <c r="E15" s="1505">
        <f t="shared" si="1"/>
        <v>4.9332087790128725</v>
      </c>
      <c r="F15" s="1506">
        <v>1.49</v>
      </c>
      <c r="G15" s="1505">
        <f t="shared" si="2"/>
        <v>4.5817958179581799</v>
      </c>
      <c r="H15" s="1506">
        <v>1.599</v>
      </c>
      <c r="I15" s="1505">
        <f t="shared" si="3"/>
        <v>3.8273732586528797</v>
      </c>
      <c r="J15" s="1507">
        <f t="shared" si="4"/>
        <v>98.567999999999998</v>
      </c>
      <c r="K15" s="1506">
        <f t="shared" si="5"/>
        <v>4.9045345349529184</v>
      </c>
      <c r="L15" s="36"/>
      <c r="M15" s="36"/>
      <c r="N15" s="36"/>
      <c r="O15" s="38"/>
      <c r="P15" s="39"/>
      <c r="Q15" s="39"/>
      <c r="R15" s="125"/>
      <c r="S15" s="39"/>
      <c r="T15" s="39"/>
      <c r="U15" s="125"/>
      <c r="V15" s="39"/>
      <c r="W15" s="39"/>
      <c r="X15" s="125"/>
      <c r="Y15" s="39"/>
    </row>
    <row r="16" spans="1:25" s="37" customFormat="1" ht="15" customHeight="1">
      <c r="A16" s="1666" t="s">
        <v>38</v>
      </c>
      <c r="B16" s="1500">
        <v>574</v>
      </c>
      <c r="C16" s="1501">
        <f t="shared" si="0"/>
        <v>1.3436644116201222</v>
      </c>
      <c r="D16" s="1502">
        <v>323.83699999999999</v>
      </c>
      <c r="E16" s="1501">
        <f t="shared" si="1"/>
        <v>16.732009461443788</v>
      </c>
      <c r="F16" s="1502">
        <v>3.3380000000000001</v>
      </c>
      <c r="G16" s="1501">
        <f t="shared" si="2"/>
        <v>10.264452644526447</v>
      </c>
      <c r="H16" s="1502">
        <v>5.4660000000000002</v>
      </c>
      <c r="I16" s="1501">
        <f t="shared" si="3"/>
        <v>13.083441045526353</v>
      </c>
      <c r="J16" s="1503">
        <f t="shared" si="4"/>
        <v>332.64100000000002</v>
      </c>
      <c r="K16" s="1502">
        <f t="shared" si="5"/>
        <v>16.551510350633816</v>
      </c>
      <c r="L16" s="40"/>
      <c r="M16" s="40"/>
      <c r="N16" s="36"/>
      <c r="O16" s="38"/>
      <c r="P16" s="39"/>
      <c r="Q16" s="39"/>
      <c r="R16" s="125"/>
      <c r="S16" s="39"/>
      <c r="T16" s="39"/>
      <c r="U16" s="125"/>
      <c r="V16" s="39"/>
      <c r="W16" s="39"/>
      <c r="X16" s="125"/>
      <c r="Y16" s="39"/>
    </row>
    <row r="17" spans="1:27" ht="15" customHeight="1">
      <c r="A17" s="1667" t="s">
        <v>129</v>
      </c>
      <c r="B17" s="1508">
        <v>309</v>
      </c>
      <c r="C17" s="1509">
        <f t="shared" si="0"/>
        <v>0.72333153865961286</v>
      </c>
      <c r="D17" s="1510">
        <v>838.69600000000003</v>
      </c>
      <c r="E17" s="1509">
        <f t="shared" si="1"/>
        <v>43.333743232783959</v>
      </c>
      <c r="F17" s="1510">
        <v>5.9640000000000004</v>
      </c>
      <c r="G17" s="1509">
        <f t="shared" si="2"/>
        <v>18.339483394833952</v>
      </c>
      <c r="H17" s="1510">
        <v>10.539</v>
      </c>
      <c r="I17" s="1509">
        <f t="shared" si="3"/>
        <v>25.226195605342529</v>
      </c>
      <c r="J17" s="1511">
        <f t="shared" si="4"/>
        <v>855.19900000000007</v>
      </c>
      <c r="K17" s="1510">
        <f t="shared" si="5"/>
        <v>42.552887648701422</v>
      </c>
      <c r="L17" s="15"/>
      <c r="M17" s="15"/>
      <c r="N17" s="15"/>
      <c r="O17" s="38"/>
      <c r="P17" s="39"/>
      <c r="Q17" s="39"/>
      <c r="R17" s="125"/>
      <c r="S17" s="39"/>
      <c r="T17" s="39"/>
      <c r="U17" s="125"/>
      <c r="V17" s="39"/>
      <c r="W17" s="39"/>
      <c r="X17" s="125"/>
      <c r="Y17" s="39"/>
    </row>
    <row r="18" spans="1:27" s="246" customFormat="1" ht="15" customHeight="1">
      <c r="A18" s="1668" t="s">
        <v>39</v>
      </c>
      <c r="B18" s="1512">
        <f>SUM(B8:B17)</f>
        <v>42719</v>
      </c>
      <c r="C18" s="1513">
        <f>SUM(C8:C17)</f>
        <v>100</v>
      </c>
      <c r="D18" s="1514">
        <f>SUM(D8:D17)</f>
        <v>1935.4340000000002</v>
      </c>
      <c r="E18" s="1515">
        <f t="shared" ref="E18:G18" si="6">SUM(E8:E17)</f>
        <v>100</v>
      </c>
      <c r="F18" s="1516">
        <f t="shared" si="6"/>
        <v>32.519999999999996</v>
      </c>
      <c r="G18" s="1513">
        <f t="shared" si="6"/>
        <v>100</v>
      </c>
      <c r="H18" s="1514">
        <f t="shared" ref="H18" si="7">SUM(H8:H17)</f>
        <v>41.777999999999999</v>
      </c>
      <c r="I18" s="1513">
        <f t="shared" ref="I18" si="8">SUM(I8:I17)</f>
        <v>100</v>
      </c>
      <c r="J18" s="1516">
        <f>SUM(J8:J17)</f>
        <v>2009.732</v>
      </c>
      <c r="K18" s="1514">
        <f>SUM(K8:K17)</f>
        <v>100</v>
      </c>
      <c r="L18" s="245"/>
      <c r="M18" s="245"/>
      <c r="N18" s="245"/>
      <c r="O18" s="452"/>
      <c r="P18" s="151"/>
      <c r="Q18" s="151"/>
      <c r="R18" s="176"/>
      <c r="S18" s="151"/>
      <c r="T18" s="151"/>
      <c r="U18" s="176"/>
      <c r="V18" s="151"/>
      <c r="W18" s="151"/>
      <c r="X18" s="176"/>
      <c r="Y18" s="151"/>
    </row>
    <row r="19" spans="1:27" s="317" customFormat="1" ht="5.0999999999999996" customHeight="1">
      <c r="A19" s="1074"/>
      <c r="B19" s="1332"/>
      <c r="C19" s="1333"/>
      <c r="D19" s="1334"/>
      <c r="E19" s="1333"/>
      <c r="F19" s="1334"/>
      <c r="G19" s="1333"/>
      <c r="H19" s="1333"/>
      <c r="I19" s="1333"/>
      <c r="J19" s="1334"/>
      <c r="K19" s="1333"/>
      <c r="L19" s="245"/>
      <c r="M19" s="245"/>
      <c r="N19" s="245"/>
      <c r="O19" s="290"/>
      <c r="P19" s="151"/>
      <c r="Q19" s="151"/>
      <c r="R19" s="176"/>
      <c r="S19" s="151"/>
      <c r="T19" s="151"/>
      <c r="U19" s="176"/>
      <c r="V19" s="151"/>
      <c r="W19" s="151"/>
      <c r="X19" s="176"/>
      <c r="Y19" s="151"/>
    </row>
    <row r="20" spans="1:27" ht="12.75" customHeight="1">
      <c r="A20" s="1619" t="s">
        <v>584</v>
      </c>
      <c r="B20" s="1620"/>
      <c r="C20" s="1620"/>
      <c r="D20" s="1620"/>
      <c r="E20" s="1620"/>
      <c r="F20" s="1620"/>
      <c r="G20" s="1620"/>
      <c r="H20" s="1620"/>
      <c r="I20" s="1620"/>
      <c r="J20" s="1620"/>
      <c r="K20" s="1620"/>
      <c r="O20" s="15"/>
      <c r="P20" s="15"/>
      <c r="Q20" s="15"/>
      <c r="R20" s="15"/>
      <c r="S20" s="100"/>
      <c r="T20" s="15"/>
      <c r="U20" s="15"/>
      <c r="V20" s="15"/>
      <c r="W20" s="15"/>
      <c r="X20" s="15"/>
      <c r="Y20" s="15"/>
      <c r="Z20" s="15"/>
      <c r="AA20" s="15"/>
    </row>
    <row r="21" spans="1:27" ht="12.75" customHeight="1">
      <c r="A21" s="1575" t="s">
        <v>444</v>
      </c>
      <c r="B21" s="1335"/>
      <c r="C21" s="1335"/>
      <c r="D21" s="1335"/>
      <c r="E21" s="1335"/>
      <c r="F21" s="1335"/>
      <c r="G21" s="1335"/>
      <c r="H21" s="1335"/>
      <c r="I21" s="1335"/>
      <c r="J21" s="1335"/>
      <c r="K21" s="1335"/>
      <c r="L21" s="86"/>
      <c r="M21" s="86"/>
      <c r="N21" s="86"/>
      <c r="O21" s="15"/>
      <c r="P21" s="15"/>
      <c r="Q21" s="250"/>
      <c r="R21" s="250"/>
      <c r="S21" s="250"/>
      <c r="T21" s="250"/>
      <c r="U21" s="250"/>
      <c r="V21" s="250"/>
      <c r="W21" s="250"/>
      <c r="X21" s="250"/>
      <c r="Y21" s="250"/>
      <c r="Z21" s="250"/>
      <c r="AA21" s="250"/>
    </row>
    <row r="22" spans="1:27" ht="25.5" customHeight="1">
      <c r="A22" s="1794" t="s">
        <v>593</v>
      </c>
      <c r="B22" s="1794"/>
      <c r="C22" s="1794"/>
      <c r="D22" s="1794"/>
      <c r="E22" s="1794"/>
      <c r="F22" s="1794"/>
      <c r="G22" s="1794"/>
      <c r="H22" s="1794"/>
      <c r="I22" s="1794"/>
      <c r="J22" s="1794"/>
      <c r="K22" s="1794"/>
      <c r="L22" s="1002"/>
      <c r="M22" s="86"/>
      <c r="N22" s="86"/>
      <c r="O22" s="15"/>
      <c r="P22" s="15"/>
      <c r="Q22" s="250"/>
      <c r="R22" s="250"/>
      <c r="S22" s="250"/>
      <c r="T22" s="250"/>
      <c r="U22" s="250"/>
      <c r="V22" s="250"/>
      <c r="W22" s="250"/>
      <c r="X22" s="250"/>
      <c r="Y22" s="250"/>
      <c r="Z22" s="250"/>
      <c r="AA22" s="250"/>
    </row>
    <row r="23" spans="1:27" ht="12.75" customHeight="1">
      <c r="A23" s="1087" t="s">
        <v>130</v>
      </c>
      <c r="B23" s="1621"/>
      <c r="C23" s="1621"/>
      <c r="D23" s="1621"/>
      <c r="E23" s="1621"/>
      <c r="F23" s="1621"/>
      <c r="G23" s="1621"/>
      <c r="H23" s="1621"/>
      <c r="I23" s="1621"/>
      <c r="J23" s="1621"/>
      <c r="K23" s="1621"/>
      <c r="O23" s="15"/>
      <c r="P23" s="15"/>
      <c r="Q23" s="6"/>
      <c r="R23" s="41"/>
      <c r="S23" s="41"/>
      <c r="T23" s="41"/>
      <c r="U23" s="41"/>
      <c r="V23" s="41"/>
      <c r="W23" s="41"/>
      <c r="X23" s="41"/>
      <c r="Y23" s="15"/>
      <c r="Z23" s="15"/>
    </row>
    <row r="24" spans="1:27" ht="12.75" customHeight="1">
      <c r="A24" s="1073" t="s">
        <v>314</v>
      </c>
      <c r="B24" s="1621"/>
      <c r="C24" s="1621"/>
      <c r="D24" s="1621"/>
      <c r="E24" s="1621"/>
      <c r="F24" s="1621"/>
      <c r="G24" s="1621"/>
      <c r="H24" s="1621"/>
      <c r="I24" s="1621"/>
      <c r="J24" s="1621"/>
      <c r="K24" s="1621"/>
      <c r="L24" s="42"/>
      <c r="O24" s="15"/>
      <c r="P24" s="15"/>
      <c r="Q24" s="26"/>
      <c r="R24" s="41"/>
      <c r="S24" s="41"/>
      <c r="T24" s="41"/>
      <c r="U24" s="41"/>
      <c r="V24" s="41"/>
      <c r="W24" s="41"/>
      <c r="X24" s="41"/>
      <c r="Y24" s="168"/>
      <c r="Z24" s="15"/>
    </row>
    <row r="25" spans="1:27" ht="20.100000000000001" customHeight="1">
      <c r="A25" s="26"/>
      <c r="B25" s="41"/>
      <c r="C25" s="41"/>
      <c r="D25" s="41"/>
      <c r="E25" s="41"/>
      <c r="F25" s="41"/>
      <c r="G25" s="41"/>
      <c r="H25" s="41"/>
      <c r="I25" s="41"/>
      <c r="J25" s="41"/>
      <c r="K25" s="41"/>
      <c r="L25" s="42"/>
      <c r="O25" s="15"/>
      <c r="P25" s="15"/>
      <c r="Q25" s="26"/>
      <c r="R25" s="41"/>
      <c r="S25" s="41"/>
      <c r="T25" s="41"/>
      <c r="U25" s="41"/>
      <c r="V25" s="41"/>
      <c r="W25" s="41"/>
      <c r="X25" s="41"/>
      <c r="Y25" s="168"/>
      <c r="Z25" s="15"/>
    </row>
    <row r="26" spans="1:27" ht="15" customHeight="1">
      <c r="A26" s="247" t="s">
        <v>445</v>
      </c>
      <c r="B26" s="318"/>
      <c r="C26" s="318"/>
      <c r="D26" s="318"/>
      <c r="E26" s="318"/>
      <c r="F26" s="318"/>
      <c r="G26" s="318"/>
      <c r="H26" s="318"/>
      <c r="I26" s="318"/>
      <c r="J26" s="473"/>
      <c r="K26" s="15"/>
      <c r="L26" s="15"/>
      <c r="M26" s="26"/>
      <c r="N26" s="41"/>
      <c r="O26" s="41"/>
      <c r="P26" s="41"/>
      <c r="Q26" s="41"/>
      <c r="R26" s="41"/>
      <c r="S26" s="41"/>
      <c r="T26" s="41"/>
      <c r="U26" s="168"/>
      <c r="V26" s="15"/>
    </row>
    <row r="27" spans="1:27" ht="15" customHeight="1">
      <c r="A27" s="1027" t="s">
        <v>0</v>
      </c>
      <c r="B27" s="318"/>
      <c r="C27" s="318"/>
      <c r="D27" s="318"/>
      <c r="E27" s="318"/>
      <c r="F27" s="318"/>
      <c r="G27" s="318"/>
      <c r="H27" s="318"/>
      <c r="I27" s="318"/>
      <c r="J27" s="736"/>
      <c r="K27" s="15"/>
      <c r="L27" s="15"/>
      <c r="M27" s="26"/>
      <c r="N27" s="41"/>
      <c r="O27" s="41"/>
      <c r="P27" s="41"/>
      <c r="Q27" s="41"/>
      <c r="R27" s="41"/>
      <c r="S27" s="41"/>
      <c r="T27" s="41"/>
      <c r="U27" s="168"/>
      <c r="V27" s="15"/>
    </row>
    <row r="28" spans="1:27" ht="26.25" customHeight="1">
      <c r="A28" s="1966" t="s">
        <v>577</v>
      </c>
      <c r="B28" s="1850" t="s">
        <v>188</v>
      </c>
      <c r="C28" s="1851"/>
      <c r="D28" s="1851"/>
      <c r="E28" s="1852"/>
      <c r="F28" s="1850" t="s">
        <v>141</v>
      </c>
      <c r="G28" s="1851"/>
      <c r="H28" s="1851"/>
      <c r="I28" s="1852"/>
      <c r="J28" s="1841" t="s">
        <v>39</v>
      </c>
      <c r="K28" s="15"/>
      <c r="L28" s="15"/>
      <c r="M28" s="26"/>
      <c r="N28" s="41"/>
      <c r="O28" s="41"/>
      <c r="P28" s="41"/>
      <c r="Q28" s="41"/>
      <c r="R28" s="41"/>
      <c r="S28" s="41"/>
      <c r="T28" s="41"/>
      <c r="U28" s="168"/>
      <c r="V28" s="15"/>
    </row>
    <row r="29" spans="1:27" ht="15" customHeight="1">
      <c r="A29" s="1967"/>
      <c r="B29" s="1832" t="s">
        <v>243</v>
      </c>
      <c r="C29" s="1833"/>
      <c r="D29" s="1834"/>
      <c r="E29" s="1839" t="s">
        <v>4</v>
      </c>
      <c r="F29" s="1981" t="s">
        <v>44</v>
      </c>
      <c r="G29" s="1837" t="s">
        <v>43</v>
      </c>
      <c r="H29" s="1837" t="s">
        <v>42</v>
      </c>
      <c r="I29" s="1839" t="s">
        <v>242</v>
      </c>
      <c r="J29" s="1841"/>
      <c r="K29" s="15"/>
      <c r="L29" s="15"/>
      <c r="M29" s="26"/>
      <c r="N29" s="41"/>
      <c r="O29" s="41"/>
      <c r="P29" s="41"/>
      <c r="Q29" s="41"/>
      <c r="R29" s="41"/>
      <c r="S29" s="41"/>
      <c r="T29" s="41"/>
      <c r="U29" s="168"/>
      <c r="V29" s="15"/>
    </row>
    <row r="30" spans="1:27" ht="15" customHeight="1">
      <c r="A30" s="1968"/>
      <c r="B30" s="1674" t="s">
        <v>45</v>
      </c>
      <c r="C30" s="1662" t="s">
        <v>5</v>
      </c>
      <c r="D30" s="1663" t="s">
        <v>560</v>
      </c>
      <c r="E30" s="1840"/>
      <c r="F30" s="1982"/>
      <c r="G30" s="1838"/>
      <c r="H30" s="1838"/>
      <c r="I30" s="1840"/>
      <c r="J30" s="1853"/>
      <c r="K30" s="15"/>
      <c r="L30" s="15"/>
      <c r="M30" s="26"/>
      <c r="N30" s="41"/>
      <c r="O30" s="41"/>
      <c r="P30" s="41"/>
      <c r="Q30" s="41"/>
      <c r="R30" s="41"/>
      <c r="S30" s="41"/>
      <c r="T30" s="41"/>
      <c r="U30" s="168"/>
      <c r="V30" s="15"/>
    </row>
    <row r="31" spans="1:27" ht="14.25" customHeight="1">
      <c r="A31" s="1664" t="s">
        <v>579</v>
      </c>
      <c r="B31" s="1517" t="s">
        <v>389</v>
      </c>
      <c r="C31" s="1503" t="s">
        <v>389</v>
      </c>
      <c r="D31" s="1518" t="s">
        <v>389</v>
      </c>
      <c r="E31" s="1518">
        <v>0.997</v>
      </c>
      <c r="F31" s="1517" t="s">
        <v>389</v>
      </c>
      <c r="G31" s="1503" t="s">
        <v>389</v>
      </c>
      <c r="H31" s="1503">
        <v>0.997</v>
      </c>
      <c r="I31" s="1518" t="s">
        <v>389</v>
      </c>
      <c r="J31" s="1503">
        <v>0.997</v>
      </c>
      <c r="M31" s="15"/>
      <c r="N31" s="15"/>
      <c r="O31" s="26"/>
      <c r="P31" s="41"/>
      <c r="Q31" s="41"/>
      <c r="R31" s="41"/>
      <c r="S31" s="41"/>
      <c r="T31" s="41"/>
      <c r="U31" s="41"/>
      <c r="V31" s="41"/>
      <c r="W31" s="168"/>
      <c r="X31" s="15"/>
    </row>
    <row r="32" spans="1:27" ht="14.25" customHeight="1">
      <c r="A32" s="1670" t="s">
        <v>31</v>
      </c>
      <c r="B32" s="1519">
        <v>26.294</v>
      </c>
      <c r="C32" s="1507">
        <v>10.052</v>
      </c>
      <c r="D32" s="1520">
        <v>0.106</v>
      </c>
      <c r="E32" s="1520">
        <v>2.399</v>
      </c>
      <c r="F32" s="1519">
        <v>2.4359999999999999</v>
      </c>
      <c r="G32" s="1507">
        <v>2.7229999999999999</v>
      </c>
      <c r="H32" s="1507">
        <v>33.548999999999999</v>
      </c>
      <c r="I32" s="1520">
        <v>0.14299999999999999</v>
      </c>
      <c r="J32" s="1507">
        <v>38.850999999999999</v>
      </c>
      <c r="M32" s="15"/>
      <c r="N32" s="15"/>
      <c r="O32" s="26"/>
      <c r="P32" s="41"/>
      <c r="Q32" s="41"/>
      <c r="R32" s="41"/>
      <c r="S32" s="41"/>
      <c r="T32" s="41"/>
      <c r="U32" s="41"/>
      <c r="V32" s="41"/>
      <c r="W32" s="168"/>
      <c r="X32" s="15"/>
    </row>
    <row r="33" spans="1:24" ht="14.25" customHeight="1">
      <c r="A33" s="1671" t="s">
        <v>32</v>
      </c>
      <c r="B33" s="1517">
        <v>37.381999999999998</v>
      </c>
      <c r="C33" s="1503">
        <v>12.945</v>
      </c>
      <c r="D33" s="1518">
        <v>0.26600000000000001</v>
      </c>
      <c r="E33" s="1518">
        <v>2.1539999999999999</v>
      </c>
      <c r="F33" s="1517">
        <v>2.6379999999999999</v>
      </c>
      <c r="G33" s="1503">
        <v>3.3759999999999999</v>
      </c>
      <c r="H33" s="1503">
        <v>46.546999999999997</v>
      </c>
      <c r="I33" s="1518">
        <v>0.186</v>
      </c>
      <c r="J33" s="1503">
        <v>52.746999999999993</v>
      </c>
      <c r="M33" s="15"/>
      <c r="N33" s="15"/>
      <c r="O33" s="26"/>
      <c r="P33" s="41"/>
      <c r="Q33" s="41"/>
      <c r="R33" s="41"/>
      <c r="S33" s="41"/>
      <c r="T33" s="41"/>
      <c r="U33" s="41"/>
      <c r="V33" s="41"/>
      <c r="W33" s="168"/>
      <c r="X33" s="15"/>
    </row>
    <row r="34" spans="1:24" ht="14.25" customHeight="1">
      <c r="A34" s="1670" t="s">
        <v>33</v>
      </c>
      <c r="B34" s="1519">
        <v>53.491</v>
      </c>
      <c r="C34" s="1507">
        <v>14.728</v>
      </c>
      <c r="D34" s="1520">
        <v>0.45500000000000002</v>
      </c>
      <c r="E34" s="1520">
        <v>2.7370000000000001</v>
      </c>
      <c r="F34" s="1519">
        <v>3.7440000000000002</v>
      </c>
      <c r="G34" s="1507">
        <v>5.1459999999999999</v>
      </c>
      <c r="H34" s="1507">
        <v>62.280999999999999</v>
      </c>
      <c r="I34" s="1520">
        <v>0.24</v>
      </c>
      <c r="J34" s="1507">
        <v>71.410999999999987</v>
      </c>
      <c r="M34" s="15"/>
      <c r="N34" s="15"/>
      <c r="O34" s="26"/>
      <c r="P34" s="41"/>
      <c r="Q34" s="41"/>
      <c r="R34" s="41"/>
      <c r="S34" s="41"/>
      <c r="T34" s="41"/>
      <c r="U34" s="41"/>
      <c r="V34" s="41"/>
      <c r="W34" s="168"/>
      <c r="X34" s="15"/>
    </row>
    <row r="35" spans="1:24" ht="14.25" customHeight="1">
      <c r="A35" s="1671" t="s">
        <v>34</v>
      </c>
      <c r="B35" s="1517">
        <v>95.813999999999993</v>
      </c>
      <c r="C35" s="1503">
        <v>29.896000000000001</v>
      </c>
      <c r="D35" s="1518">
        <v>1.123</v>
      </c>
      <c r="E35" s="1518">
        <v>4.1589999999999998</v>
      </c>
      <c r="F35" s="1517">
        <v>10.058</v>
      </c>
      <c r="G35" s="1503">
        <v>11.856</v>
      </c>
      <c r="H35" s="1503">
        <v>108.518</v>
      </c>
      <c r="I35" s="1518">
        <v>0.56000000000000005</v>
      </c>
      <c r="J35" s="1503">
        <v>130.99200000000002</v>
      </c>
      <c r="M35" s="15"/>
      <c r="N35" s="15"/>
      <c r="O35" s="26"/>
      <c r="P35" s="41"/>
      <c r="Q35" s="41"/>
      <c r="R35" s="41"/>
      <c r="S35" s="41"/>
      <c r="T35" s="41"/>
      <c r="U35" s="41"/>
      <c r="V35" s="41"/>
      <c r="W35" s="168"/>
      <c r="X35" s="15"/>
    </row>
    <row r="36" spans="1:24" ht="14.25" customHeight="1">
      <c r="A36" s="1670" t="s">
        <v>35</v>
      </c>
      <c r="B36" s="1519">
        <v>110.575</v>
      </c>
      <c r="C36" s="1507">
        <v>40.816000000000003</v>
      </c>
      <c r="D36" s="1520">
        <v>1.5880000000000001</v>
      </c>
      <c r="E36" s="1520">
        <v>4.0199999999999996</v>
      </c>
      <c r="F36" s="1519">
        <v>13.183</v>
      </c>
      <c r="G36" s="1507">
        <v>15.625</v>
      </c>
      <c r="H36" s="1507">
        <v>127.256</v>
      </c>
      <c r="I36" s="1520">
        <v>0.93500000000000005</v>
      </c>
      <c r="J36" s="1507">
        <v>156.999</v>
      </c>
      <c r="M36" s="15"/>
      <c r="N36" s="15"/>
      <c r="O36" s="26"/>
      <c r="P36" s="41"/>
      <c r="Q36" s="41"/>
      <c r="R36" s="41"/>
      <c r="S36" s="41"/>
      <c r="T36" s="41"/>
      <c r="U36" s="41"/>
      <c r="V36" s="41"/>
      <c r="W36" s="168"/>
      <c r="X36" s="15"/>
    </row>
    <row r="37" spans="1:24" ht="14.25" customHeight="1">
      <c r="A37" s="1671" t="s">
        <v>36</v>
      </c>
      <c r="B37" s="1517">
        <v>175.34200000000001</v>
      </c>
      <c r="C37" s="1503">
        <v>62.947000000000003</v>
      </c>
      <c r="D37" s="1518">
        <v>3.6019999999999999</v>
      </c>
      <c r="E37" s="1518">
        <v>5.2619999999999996</v>
      </c>
      <c r="F37" s="1517">
        <v>21.343</v>
      </c>
      <c r="G37" s="1503">
        <v>27.533000000000001</v>
      </c>
      <c r="H37" s="1503">
        <v>195.72800000000001</v>
      </c>
      <c r="I37" s="1518">
        <v>2.5489999999999999</v>
      </c>
      <c r="J37" s="1503">
        <v>247.15300000000002</v>
      </c>
      <c r="M37" s="15"/>
      <c r="N37" s="15"/>
      <c r="O37" s="26"/>
      <c r="P37" s="41"/>
      <c r="Q37" s="41"/>
      <c r="R37" s="41"/>
      <c r="S37" s="41"/>
      <c r="T37" s="41"/>
      <c r="U37" s="41"/>
      <c r="V37" s="41"/>
      <c r="W37" s="168"/>
      <c r="X37" s="15"/>
    </row>
    <row r="38" spans="1:24" ht="14.25" customHeight="1">
      <c r="A38" s="1670" t="s">
        <v>37</v>
      </c>
      <c r="B38" s="1519">
        <v>70.849999999999994</v>
      </c>
      <c r="C38" s="1507">
        <v>23.289000000000001</v>
      </c>
      <c r="D38" s="1520">
        <v>1.34</v>
      </c>
      <c r="E38" s="1520">
        <v>1.49</v>
      </c>
      <c r="F38" s="1519">
        <v>8.3119999999999994</v>
      </c>
      <c r="G38" s="1507">
        <v>11.99</v>
      </c>
      <c r="H38" s="1507">
        <v>75.052999999999997</v>
      </c>
      <c r="I38" s="1520">
        <v>1.6140000000000001</v>
      </c>
      <c r="J38" s="1507">
        <v>96.968999999999994</v>
      </c>
      <c r="M38" s="15"/>
      <c r="N38" s="15"/>
      <c r="O38" s="26"/>
      <c r="P38" s="41"/>
      <c r="Q38" s="41"/>
      <c r="R38" s="41"/>
      <c r="S38" s="41"/>
      <c r="T38" s="41"/>
      <c r="U38" s="41"/>
      <c r="V38" s="41"/>
      <c r="W38" s="168"/>
      <c r="X38" s="15"/>
    </row>
    <row r="39" spans="1:24" ht="14.25" customHeight="1">
      <c r="A39" s="1671" t="s">
        <v>38</v>
      </c>
      <c r="B39" s="1517">
        <v>241.773</v>
      </c>
      <c r="C39" s="1503">
        <v>75.787999999999997</v>
      </c>
      <c r="D39" s="1518">
        <v>6.2759999999999998</v>
      </c>
      <c r="E39" s="1518">
        <v>3.3380000000000001</v>
      </c>
      <c r="F39" s="1517">
        <v>33.161999999999999</v>
      </c>
      <c r="G39" s="1503">
        <v>41.645000000000003</v>
      </c>
      <c r="H39" s="1503">
        <v>249.27699999999999</v>
      </c>
      <c r="I39" s="1518">
        <v>3.0910000000000002</v>
      </c>
      <c r="J39" s="1503">
        <v>327.17500000000001</v>
      </c>
      <c r="M39" s="15"/>
      <c r="N39" s="15"/>
      <c r="O39" s="26"/>
      <c r="P39" s="41"/>
      <c r="Q39" s="41"/>
      <c r="R39" s="41"/>
      <c r="S39" s="41"/>
      <c r="T39" s="41"/>
      <c r="U39" s="41"/>
      <c r="V39" s="41"/>
      <c r="W39" s="168"/>
      <c r="X39" s="15"/>
    </row>
    <row r="40" spans="1:24" ht="14.25" customHeight="1">
      <c r="A40" s="1672" t="s">
        <v>129</v>
      </c>
      <c r="B40" s="1521">
        <v>656.9</v>
      </c>
      <c r="C40" s="1511">
        <v>137.26300000000001</v>
      </c>
      <c r="D40" s="1522">
        <v>44.533000000000001</v>
      </c>
      <c r="E40" s="1522">
        <v>5.9640000000000004</v>
      </c>
      <c r="F40" s="1521">
        <v>145.70599999999999</v>
      </c>
      <c r="G40" s="1511">
        <v>109.133</v>
      </c>
      <c r="H40" s="1511">
        <v>582.98500000000001</v>
      </c>
      <c r="I40" s="1522">
        <v>6.8360000000000003</v>
      </c>
      <c r="J40" s="1511">
        <v>844.66000000000008</v>
      </c>
      <c r="M40" s="15"/>
      <c r="N40" s="15"/>
      <c r="O40" s="26"/>
      <c r="P40" s="41"/>
      <c r="Q40" s="41"/>
      <c r="R40" s="41"/>
      <c r="S40" s="41"/>
      <c r="T40" s="41"/>
      <c r="U40" s="41"/>
      <c r="V40" s="41"/>
      <c r="W40" s="168"/>
      <c r="X40" s="15"/>
    </row>
    <row r="41" spans="1:24" s="246" customFormat="1" ht="30" customHeight="1">
      <c r="A41" s="1673" t="s">
        <v>447</v>
      </c>
      <c r="B41" s="1523">
        <v>1468.421</v>
      </c>
      <c r="C41" s="1523">
        <v>407.72400000000005</v>
      </c>
      <c r="D41" s="1524">
        <v>59.289000000000001</v>
      </c>
      <c r="E41" s="1525">
        <v>32.519999999999996</v>
      </c>
      <c r="F41" s="1523">
        <v>240.58199999999999</v>
      </c>
      <c r="G41" s="1523">
        <v>229.02699999999999</v>
      </c>
      <c r="H41" s="1523">
        <v>1482.1909999999998</v>
      </c>
      <c r="I41" s="1524">
        <v>16.154</v>
      </c>
      <c r="J41" s="1523">
        <v>1966.9570000000001</v>
      </c>
      <c r="M41" s="317"/>
      <c r="N41" s="317"/>
      <c r="O41" s="251"/>
      <c r="P41" s="41"/>
      <c r="Q41" s="41"/>
      <c r="R41" s="41"/>
      <c r="S41" s="41"/>
      <c r="T41" s="41"/>
      <c r="U41" s="41"/>
      <c r="V41" s="41"/>
      <c r="W41" s="1032"/>
      <c r="X41" s="317"/>
    </row>
    <row r="42" spans="1:24" ht="5.0999999999999996" customHeight="1">
      <c r="A42" s="1028"/>
      <c r="B42" s="318"/>
      <c r="C42" s="318"/>
      <c r="D42" s="318"/>
      <c r="E42" s="318"/>
      <c r="F42" s="318"/>
      <c r="G42" s="318"/>
      <c r="H42" s="318"/>
      <c r="I42" s="318"/>
      <c r="J42" s="318"/>
      <c r="M42" s="15"/>
      <c r="N42" s="15"/>
      <c r="O42" s="26"/>
      <c r="P42" s="41"/>
      <c r="Q42" s="41"/>
      <c r="R42" s="41"/>
      <c r="S42" s="41"/>
      <c r="T42" s="41"/>
      <c r="U42" s="41"/>
      <c r="V42" s="41"/>
      <c r="W42" s="168"/>
      <c r="X42" s="15"/>
    </row>
    <row r="43" spans="1:24" ht="12.75" customHeight="1">
      <c r="A43" s="1083" t="s">
        <v>144</v>
      </c>
      <c r="B43" s="1031"/>
      <c r="C43" s="1031"/>
      <c r="D43" s="1031"/>
      <c r="E43" s="1031"/>
      <c r="F43" s="1031"/>
      <c r="G43" s="1031"/>
      <c r="H43" s="1031"/>
      <c r="I43" s="1031"/>
      <c r="J43" s="1031"/>
      <c r="M43" s="15"/>
      <c r="N43" s="15"/>
      <c r="O43" s="26"/>
      <c r="P43" s="41"/>
      <c r="Q43" s="41"/>
      <c r="R43" s="41"/>
      <c r="S43" s="41"/>
      <c r="T43" s="41"/>
      <c r="U43" s="41"/>
      <c r="V43" s="41"/>
      <c r="W43" s="168"/>
      <c r="X43" s="15"/>
    </row>
    <row r="44" spans="1:24" ht="12.75" customHeight="1">
      <c r="A44" s="1090" t="s">
        <v>444</v>
      </c>
      <c r="B44" s="1031"/>
      <c r="C44" s="1031"/>
      <c r="D44" s="1031"/>
      <c r="E44" s="1031"/>
      <c r="F44" s="1031"/>
      <c r="G44" s="1031"/>
      <c r="H44" s="1031"/>
      <c r="I44" s="1031"/>
      <c r="J44" s="1031"/>
      <c r="M44" s="15"/>
      <c r="N44" s="15"/>
      <c r="O44" s="26"/>
      <c r="P44" s="41"/>
      <c r="Q44" s="41"/>
      <c r="R44" s="41"/>
      <c r="S44" s="41"/>
      <c r="T44" s="41"/>
      <c r="U44" s="41"/>
      <c r="V44" s="41"/>
      <c r="W44" s="168"/>
      <c r="X44" s="15"/>
    </row>
    <row r="45" spans="1:24" s="393" customFormat="1" ht="25.5" customHeight="1">
      <c r="A45" s="1775" t="s">
        <v>589</v>
      </c>
      <c r="B45" s="1775"/>
      <c r="C45" s="1775"/>
      <c r="D45" s="1775"/>
      <c r="E45" s="1775"/>
      <c r="F45" s="1775"/>
      <c r="G45" s="1775"/>
      <c r="H45" s="1775"/>
      <c r="I45" s="1775"/>
      <c r="J45" s="1775"/>
      <c r="M45" s="275"/>
      <c r="N45" s="275"/>
      <c r="O45" s="22"/>
      <c r="P45" s="1029"/>
      <c r="Q45" s="1029"/>
      <c r="R45" s="1029"/>
      <c r="S45" s="1029"/>
      <c r="T45" s="1029"/>
      <c r="U45" s="1029"/>
      <c r="V45" s="1029"/>
      <c r="W45" s="1030"/>
      <c r="X45" s="275"/>
    </row>
    <row r="46" spans="1:24" ht="12.75" customHeight="1">
      <c r="A46" s="1083" t="s">
        <v>130</v>
      </c>
      <c r="B46" s="1031"/>
      <c r="C46" s="1031"/>
      <c r="D46" s="1031"/>
      <c r="E46" s="1031"/>
      <c r="F46" s="1031"/>
      <c r="G46" s="1031"/>
      <c r="H46" s="1031"/>
      <c r="I46" s="1031"/>
      <c r="J46" s="1031"/>
      <c r="M46" s="15"/>
      <c r="N46" s="15"/>
      <c r="O46" s="26"/>
      <c r="P46" s="41"/>
      <c r="Q46" s="41"/>
      <c r="R46" s="41"/>
      <c r="S46" s="41"/>
      <c r="T46" s="41"/>
      <c r="U46" s="41"/>
      <c r="V46" s="41"/>
      <c r="W46" s="168"/>
      <c r="X46" s="15"/>
    </row>
    <row r="47" spans="1:24" ht="12.75" customHeight="1">
      <c r="A47" s="1193" t="s">
        <v>269</v>
      </c>
      <c r="B47" s="1031"/>
      <c r="C47" s="1031"/>
      <c r="D47" s="1031"/>
      <c r="E47" s="1031"/>
      <c r="F47" s="1031"/>
      <c r="G47" s="1031"/>
      <c r="H47" s="1031"/>
      <c r="I47" s="1031"/>
      <c r="J47" s="1031"/>
      <c r="M47" s="15"/>
      <c r="N47" s="15"/>
      <c r="O47" s="26"/>
      <c r="P47" s="41"/>
      <c r="Q47" s="41"/>
      <c r="R47" s="41"/>
      <c r="S47" s="41"/>
      <c r="T47" s="41"/>
      <c r="U47" s="41"/>
      <c r="V47" s="41"/>
      <c r="W47" s="168"/>
      <c r="X47" s="15"/>
    </row>
    <row r="48" spans="1:24" ht="20.100000000000001" customHeight="1">
      <c r="A48" s="474"/>
      <c r="B48" s="318"/>
      <c r="C48" s="318"/>
      <c r="D48" s="318"/>
      <c r="E48" s="318"/>
      <c r="F48" s="318"/>
      <c r="G48" s="318"/>
      <c r="H48" s="318"/>
      <c r="I48" s="318"/>
      <c r="J48" s="473"/>
      <c r="M48" s="15"/>
      <c r="N48" s="15"/>
      <c r="O48" s="26"/>
      <c r="P48" s="41"/>
      <c r="Q48" s="41"/>
      <c r="R48" s="41"/>
      <c r="S48" s="41"/>
      <c r="T48" s="41"/>
      <c r="U48" s="41"/>
      <c r="V48" s="41"/>
      <c r="W48" s="168"/>
      <c r="X48" s="15"/>
    </row>
    <row r="49" spans="12:26" ht="14.25" customHeight="1">
      <c r="M49" s="15"/>
      <c r="N49" s="15"/>
      <c r="O49" s="26"/>
      <c r="P49" s="41"/>
      <c r="Q49" s="41"/>
      <c r="R49" s="41"/>
      <c r="S49" s="41"/>
      <c r="T49" s="41"/>
      <c r="U49" s="41"/>
      <c r="V49" s="41"/>
      <c r="W49" s="168"/>
      <c r="X49" s="15"/>
    </row>
    <row r="50" spans="12:26" ht="14.25" customHeight="1">
      <c r="M50" s="15"/>
      <c r="N50" s="15"/>
      <c r="O50" s="26"/>
      <c r="P50" s="41"/>
      <c r="Q50" s="41"/>
      <c r="R50" s="41"/>
      <c r="S50" s="41"/>
      <c r="T50" s="41"/>
      <c r="U50" s="41"/>
      <c r="V50" s="41"/>
      <c r="W50" s="168"/>
      <c r="X50" s="15"/>
    </row>
    <row r="51" spans="12:26" ht="20.100000000000001" customHeight="1">
      <c r="M51" s="15"/>
      <c r="N51" s="15"/>
      <c r="O51" s="26"/>
      <c r="P51" s="41"/>
      <c r="Q51" s="41"/>
      <c r="R51" s="41"/>
      <c r="S51" s="41"/>
      <c r="T51" s="41"/>
      <c r="U51" s="41"/>
      <c r="V51" s="41"/>
      <c r="W51" s="168"/>
      <c r="X51" s="15"/>
    </row>
    <row r="52" spans="12:26" ht="14.25" customHeight="1">
      <c r="M52" s="15"/>
      <c r="N52" s="15"/>
      <c r="O52" s="26"/>
      <c r="P52" s="41"/>
      <c r="Q52" s="41"/>
      <c r="R52" s="41"/>
      <c r="S52" s="41"/>
      <c r="T52" s="41"/>
      <c r="U52" s="41"/>
      <c r="V52" s="41"/>
      <c r="W52" s="168"/>
      <c r="X52" s="15"/>
    </row>
    <row r="53" spans="12:26" ht="14.25" customHeight="1">
      <c r="M53" s="15"/>
      <c r="N53" s="15"/>
      <c r="O53" s="26"/>
      <c r="P53" s="41"/>
      <c r="Q53" s="41"/>
      <c r="R53" s="41"/>
      <c r="S53" s="41"/>
      <c r="T53" s="41"/>
      <c r="U53" s="41"/>
      <c r="V53" s="41"/>
      <c r="W53" s="168"/>
      <c r="X53" s="15"/>
    </row>
    <row r="54" spans="12:26" ht="15" customHeight="1">
      <c r="O54" s="15"/>
      <c r="P54" s="15"/>
      <c r="Q54" s="26"/>
      <c r="R54" s="41"/>
      <c r="S54" s="41"/>
      <c r="T54" s="41"/>
      <c r="U54" s="41"/>
      <c r="V54" s="41"/>
      <c r="W54" s="41"/>
      <c r="X54" s="41"/>
      <c r="Y54" s="168"/>
      <c r="Z54" s="15"/>
    </row>
    <row r="55" spans="12:26" ht="15" customHeight="1">
      <c r="O55" s="15"/>
      <c r="P55" s="15"/>
      <c r="Q55" s="26"/>
      <c r="R55" s="41"/>
      <c r="S55" s="41"/>
      <c r="T55" s="41"/>
      <c r="U55" s="41"/>
      <c r="V55" s="41"/>
      <c r="W55" s="41"/>
      <c r="X55" s="41"/>
      <c r="Y55" s="168"/>
      <c r="Z55" s="15"/>
    </row>
    <row r="56" spans="12:26" ht="15" customHeight="1">
      <c r="L56" s="15"/>
      <c r="O56" s="15"/>
      <c r="P56" s="15"/>
      <c r="Q56" s="26"/>
      <c r="R56" s="41"/>
      <c r="S56" s="41"/>
      <c r="T56" s="41"/>
      <c r="U56" s="41"/>
      <c r="V56" s="41"/>
      <c r="W56" s="41"/>
      <c r="X56" s="41"/>
      <c r="Y56" s="168"/>
      <c r="Z56" s="15"/>
    </row>
    <row r="57" spans="12:26" ht="15" customHeight="1">
      <c r="O57" s="15"/>
      <c r="P57" s="15"/>
      <c r="Q57" s="26"/>
      <c r="R57" s="41"/>
      <c r="S57" s="41"/>
      <c r="T57" s="41"/>
      <c r="U57" s="41"/>
      <c r="V57" s="41"/>
      <c r="W57" s="41"/>
      <c r="X57" s="41"/>
      <c r="Y57" s="168"/>
      <c r="Z57" s="15"/>
    </row>
    <row r="58" spans="12:26" ht="15" customHeight="1">
      <c r="O58" s="15"/>
      <c r="P58" s="15"/>
      <c r="Q58" s="26"/>
      <c r="R58" s="41"/>
      <c r="S58" s="41"/>
      <c r="T58" s="41"/>
      <c r="U58" s="41"/>
      <c r="V58" s="41"/>
      <c r="W58" s="41"/>
      <c r="X58" s="41"/>
      <c r="Y58" s="168"/>
      <c r="Z58" s="15"/>
    </row>
    <row r="59" spans="12:26" ht="15" customHeight="1">
      <c r="O59" s="15"/>
      <c r="P59" s="15"/>
      <c r="Q59" s="26"/>
      <c r="R59" s="41"/>
      <c r="S59" s="41"/>
      <c r="T59" s="41"/>
      <c r="U59" s="41"/>
      <c r="V59" s="41"/>
      <c r="W59" s="41"/>
      <c r="X59" s="41"/>
      <c r="Y59" s="168"/>
      <c r="Z59" s="15"/>
    </row>
    <row r="60" spans="12:26" ht="15" customHeight="1">
      <c r="O60" s="15"/>
      <c r="P60" s="15"/>
      <c r="Q60" s="26"/>
      <c r="R60" s="41"/>
      <c r="S60" s="41"/>
      <c r="T60" s="41"/>
      <c r="U60" s="41"/>
      <c r="V60" s="41"/>
      <c r="W60" s="41"/>
      <c r="X60" s="41"/>
      <c r="Y60" s="168"/>
      <c r="Z60" s="15"/>
    </row>
    <row r="61" spans="12:26" ht="15" customHeight="1">
      <c r="O61" s="15"/>
      <c r="P61" s="15"/>
      <c r="Q61" s="26"/>
      <c r="R61" s="41"/>
      <c r="S61" s="41"/>
      <c r="T61" s="41"/>
      <c r="U61" s="41"/>
      <c r="V61" s="41"/>
      <c r="W61" s="41"/>
      <c r="X61" s="41"/>
      <c r="Y61" s="168"/>
      <c r="Z61" s="15"/>
    </row>
    <row r="62" spans="12:26" ht="15" customHeight="1">
      <c r="Q62" s="26"/>
      <c r="R62" s="41"/>
      <c r="S62" s="41"/>
      <c r="T62" s="41"/>
      <c r="U62" s="41"/>
      <c r="V62" s="41"/>
      <c r="W62" s="41"/>
      <c r="X62" s="41"/>
      <c r="Y62" s="42"/>
    </row>
    <row r="63" spans="12:26" ht="15" customHeight="1">
      <c r="M63" s="255"/>
      <c r="O63" s="257"/>
      <c r="Q63" s="26"/>
      <c r="R63" s="41"/>
      <c r="S63" s="41"/>
      <c r="T63" s="41"/>
      <c r="U63" s="41"/>
      <c r="V63" s="41"/>
      <c r="W63" s="41"/>
      <c r="X63" s="41"/>
      <c r="Y63" s="42"/>
    </row>
    <row r="64" spans="12:26" ht="30" customHeight="1">
      <c r="M64" s="255"/>
      <c r="O64" s="257"/>
      <c r="Q64" s="26"/>
      <c r="R64" s="41"/>
      <c r="S64" s="41"/>
      <c r="T64" s="41"/>
      <c r="U64" s="41"/>
      <c r="V64" s="41"/>
      <c r="W64" s="41"/>
      <c r="X64" s="41"/>
      <c r="Y64" s="42"/>
    </row>
    <row r="65" spans="1:25" ht="5.0999999999999996" customHeight="1">
      <c r="M65" s="255"/>
      <c r="O65" s="257"/>
      <c r="Q65" s="26"/>
      <c r="R65" s="41"/>
      <c r="S65" s="41"/>
      <c r="T65" s="41"/>
      <c r="U65" s="41"/>
      <c r="V65" s="41"/>
      <c r="W65" s="41"/>
      <c r="X65" s="41"/>
      <c r="Y65" s="42"/>
    </row>
    <row r="66" spans="1:25" ht="12.75" customHeight="1">
      <c r="L66" s="42"/>
      <c r="N66" s="26"/>
      <c r="O66" s="41"/>
      <c r="P66" s="41"/>
      <c r="Q66" s="41"/>
      <c r="R66" s="41"/>
      <c r="S66" s="41"/>
      <c r="T66" s="41"/>
      <c r="U66" s="41"/>
      <c r="V66" s="42"/>
    </row>
    <row r="67" spans="1:25" ht="25.5" customHeight="1">
      <c r="L67" s="42"/>
      <c r="N67" s="26"/>
      <c r="O67" s="41"/>
      <c r="P67" s="41"/>
      <c r="Q67" s="41"/>
      <c r="R67" s="41"/>
      <c r="S67" s="41"/>
      <c r="T67" s="41"/>
      <c r="U67" s="41"/>
      <c r="V67" s="42"/>
    </row>
    <row r="68" spans="1:25" ht="12.75" customHeight="1">
      <c r="L68" s="42"/>
      <c r="N68" s="26"/>
      <c r="O68" s="41"/>
      <c r="P68" s="41"/>
      <c r="Q68" s="41"/>
      <c r="R68" s="41"/>
      <c r="S68" s="41"/>
      <c r="T68" s="41"/>
      <c r="U68" s="41"/>
      <c r="V68" s="42"/>
    </row>
    <row r="69" spans="1:25" ht="12.75" customHeight="1">
      <c r="L69" s="42"/>
      <c r="N69" s="26"/>
      <c r="O69" s="41"/>
      <c r="P69" s="41"/>
      <c r="Q69" s="41"/>
      <c r="R69" s="41"/>
      <c r="S69" s="41"/>
      <c r="T69" s="41"/>
      <c r="U69" s="41"/>
      <c r="V69" s="42"/>
    </row>
    <row r="70" spans="1:25" ht="14.25" customHeight="1">
      <c r="A70" s="26"/>
      <c r="B70" s="41"/>
      <c r="C70" s="41"/>
      <c r="D70" s="41"/>
      <c r="E70" s="41"/>
      <c r="F70" s="41"/>
      <c r="G70" s="41"/>
      <c r="H70" s="41"/>
      <c r="I70" s="41"/>
      <c r="J70" s="41"/>
      <c r="K70" s="41"/>
      <c r="L70" s="42"/>
      <c r="N70" s="26"/>
      <c r="O70" s="41"/>
      <c r="P70" s="41"/>
      <c r="Q70" s="41"/>
      <c r="R70" s="41"/>
      <c r="S70" s="41"/>
      <c r="T70" s="41"/>
      <c r="U70" s="41"/>
      <c r="V70" s="42"/>
    </row>
    <row r="71" spans="1:25" ht="14.25" customHeight="1">
      <c r="A71" s="26"/>
      <c r="B71" s="151"/>
      <c r="C71" s="151"/>
      <c r="D71" s="151"/>
      <c r="E71" s="167"/>
      <c r="F71" s="41"/>
      <c r="G71" s="41"/>
      <c r="H71" s="41"/>
      <c r="I71" s="41"/>
      <c r="J71" s="41"/>
      <c r="K71" s="41"/>
      <c r="L71" s="168"/>
      <c r="M71" s="41"/>
      <c r="N71" s="42"/>
    </row>
    <row r="72" spans="1:25" ht="14.25" customHeight="1">
      <c r="A72" s="168"/>
      <c r="B72" s="15"/>
      <c r="C72" s="15"/>
      <c r="F72" s="26"/>
      <c r="G72" s="41"/>
      <c r="H72" s="41"/>
      <c r="I72" s="41"/>
      <c r="J72" s="41"/>
      <c r="K72" s="41"/>
      <c r="L72" s="41"/>
      <c r="M72" s="41"/>
      <c r="N72" s="42"/>
    </row>
    <row r="73" spans="1:25" ht="14.25" customHeight="1">
      <c r="A73" s="168"/>
      <c r="B73" s="15"/>
      <c r="C73" s="15"/>
      <c r="F73" s="26"/>
      <c r="G73" s="41"/>
      <c r="H73" s="41"/>
      <c r="I73" s="41"/>
      <c r="J73" s="41"/>
      <c r="K73" s="41"/>
      <c r="L73" s="41"/>
      <c r="M73" s="41"/>
      <c r="N73" s="42"/>
    </row>
    <row r="74" spans="1:25" ht="14.25" customHeight="1">
      <c r="A74" s="168"/>
      <c r="B74" s="15"/>
      <c r="C74" s="15"/>
      <c r="F74" s="26"/>
      <c r="G74" s="41"/>
      <c r="H74" s="41"/>
      <c r="I74" s="41"/>
      <c r="J74" s="41"/>
      <c r="K74" s="41"/>
      <c r="L74" s="41"/>
      <c r="M74" s="41"/>
      <c r="N74" s="42"/>
    </row>
    <row r="75" spans="1:25" ht="14.25" customHeight="1">
      <c r="A75" s="15"/>
      <c r="B75" s="258"/>
      <c r="C75" s="258"/>
      <c r="D75" s="259"/>
      <c r="E75" s="259"/>
      <c r="F75" s="41"/>
      <c r="G75" s="41"/>
      <c r="H75" s="41"/>
      <c r="I75" s="41"/>
      <c r="J75" s="41"/>
      <c r="K75" s="41"/>
      <c r="L75" s="42"/>
      <c r="M75" s="41"/>
      <c r="N75" s="42"/>
    </row>
    <row r="76" spans="1:25" ht="14.25" customHeight="1">
      <c r="A76" s="168"/>
      <c r="B76" s="258"/>
      <c r="C76" s="258"/>
      <c r="D76" s="259"/>
      <c r="E76" s="259"/>
      <c r="F76" s="26"/>
      <c r="G76" s="41"/>
      <c r="H76" s="41"/>
      <c r="I76" s="41"/>
      <c r="J76" s="41"/>
      <c r="K76" s="41"/>
      <c r="L76" s="41"/>
      <c r="M76" s="41"/>
      <c r="N76" s="42"/>
    </row>
    <row r="77" spans="1:25" ht="14.25" customHeight="1">
      <c r="A77" s="168"/>
      <c r="B77" s="15"/>
      <c r="C77" s="15"/>
      <c r="F77" s="26"/>
      <c r="G77" s="41"/>
      <c r="H77" s="41"/>
      <c r="I77" s="41"/>
      <c r="J77" s="41"/>
      <c r="K77" s="41"/>
      <c r="L77" s="41"/>
      <c r="M77" s="41"/>
      <c r="N77" s="42"/>
    </row>
    <row r="78" spans="1:25" ht="14.25" customHeight="1">
      <c r="A78" s="168"/>
      <c r="B78" s="15"/>
      <c r="C78" s="15"/>
      <c r="F78" s="26"/>
      <c r="G78" s="41"/>
      <c r="H78" s="41"/>
      <c r="I78" s="41"/>
      <c r="J78" s="41"/>
      <c r="K78" s="41"/>
      <c r="L78" s="41"/>
    </row>
    <row r="79" spans="1:25" ht="14.25" customHeight="1">
      <c r="A79" s="168"/>
      <c r="B79" s="15"/>
      <c r="C79" s="15"/>
      <c r="F79" s="26"/>
      <c r="G79" s="41"/>
      <c r="H79" s="41"/>
      <c r="I79" s="41"/>
      <c r="J79" s="41"/>
      <c r="K79" s="41"/>
      <c r="L79" s="41"/>
    </row>
    <row r="80" spans="1:25" ht="15" customHeight="1">
      <c r="A80" s="168"/>
      <c r="B80" s="15"/>
      <c r="C80" s="15"/>
      <c r="F80" s="26"/>
      <c r="G80" s="41"/>
      <c r="H80" s="41"/>
      <c r="I80" s="41"/>
      <c r="J80" s="41"/>
      <c r="K80" s="41"/>
      <c r="L80" s="41"/>
    </row>
    <row r="81" spans="1:12" ht="17.25" customHeight="1">
      <c r="A81" s="168"/>
      <c r="B81" s="15"/>
      <c r="C81" s="15"/>
      <c r="F81" s="26"/>
      <c r="G81" s="41"/>
      <c r="H81" s="41"/>
      <c r="I81" s="41"/>
      <c r="J81" s="41"/>
      <c r="K81" s="41"/>
      <c r="L81" s="41"/>
    </row>
    <row r="82" spans="1:12" ht="14.25" customHeight="1">
      <c r="A82" s="168"/>
      <c r="B82" s="15"/>
      <c r="C82" s="15"/>
      <c r="F82" s="26"/>
      <c r="G82" s="41"/>
      <c r="H82" s="41"/>
      <c r="I82" s="41"/>
      <c r="J82" s="41"/>
      <c r="K82" s="41"/>
      <c r="L82" s="41"/>
    </row>
    <row r="83" spans="1:12" ht="14.25" customHeight="1">
      <c r="A83" s="168"/>
      <c r="B83" s="15"/>
      <c r="C83" s="15"/>
      <c r="F83" s="26"/>
      <c r="G83" s="41"/>
      <c r="H83" s="41"/>
      <c r="I83" s="41"/>
      <c r="J83" s="41"/>
      <c r="K83" s="41"/>
      <c r="L83" s="41"/>
    </row>
    <row r="84" spans="1:12" ht="14.25" customHeight="1">
      <c r="A84" s="168"/>
      <c r="B84" s="15"/>
      <c r="C84" s="15"/>
      <c r="F84" s="26"/>
      <c r="G84" s="41"/>
      <c r="H84" s="41"/>
      <c r="I84" s="41"/>
      <c r="J84" s="41"/>
      <c r="K84" s="41"/>
      <c r="L84" s="41"/>
    </row>
    <row r="85" spans="1:12" ht="14.25" customHeight="1">
      <c r="A85" s="168"/>
      <c r="B85" s="15"/>
      <c r="C85" s="15"/>
      <c r="F85" s="26"/>
      <c r="G85" s="41"/>
      <c r="H85" s="41"/>
      <c r="I85" s="41"/>
      <c r="J85" s="41"/>
      <c r="K85" s="41"/>
      <c r="L85" s="41"/>
    </row>
    <row r="86" spans="1:12" ht="14.25" customHeight="1">
      <c r="A86" s="168"/>
      <c r="B86" s="15"/>
      <c r="C86" s="15"/>
      <c r="F86" s="26"/>
      <c r="G86" s="41"/>
      <c r="H86" s="41"/>
      <c r="I86" s="41"/>
      <c r="J86" s="41"/>
      <c r="K86" s="41"/>
      <c r="L86" s="41"/>
    </row>
    <row r="87" spans="1:12" ht="14.25" customHeight="1">
      <c r="A87" s="168"/>
      <c r="B87" s="15"/>
      <c r="C87" s="15"/>
      <c r="F87" s="26"/>
      <c r="G87" s="41"/>
      <c r="H87" s="41"/>
      <c r="I87" s="41"/>
      <c r="J87" s="41"/>
      <c r="K87" s="41"/>
      <c r="L87" s="41"/>
    </row>
    <row r="88" spans="1:12" ht="15" customHeight="1">
      <c r="A88" s="168"/>
      <c r="B88" s="15"/>
      <c r="C88" s="15"/>
      <c r="F88" s="26"/>
      <c r="G88" s="41"/>
      <c r="H88" s="41"/>
      <c r="I88" s="41"/>
      <c r="J88" s="41"/>
      <c r="K88" s="41"/>
      <c r="L88" s="41"/>
    </row>
    <row r="89" spans="1:12" ht="15" customHeight="1">
      <c r="F89" s="26"/>
      <c r="G89" s="41"/>
      <c r="H89" s="41"/>
      <c r="I89" s="41"/>
      <c r="J89" s="41"/>
      <c r="K89" s="41"/>
      <c r="L89" s="41"/>
    </row>
    <row r="90" spans="1:12" ht="15" customHeight="1">
      <c r="A90" s="41"/>
      <c r="B90" s="41"/>
      <c r="C90" s="41"/>
      <c r="D90" s="42"/>
    </row>
    <row r="91" spans="1:12" ht="15" customHeight="1">
      <c r="A91" s="41"/>
      <c r="B91" s="41"/>
      <c r="C91" s="41"/>
      <c r="D91" s="42"/>
    </row>
    <row r="92" spans="1:12" ht="15" customHeight="1">
      <c r="A92" s="41"/>
      <c r="B92" s="41"/>
      <c r="C92" s="41"/>
      <c r="D92" s="42"/>
    </row>
    <row r="93" spans="1:12" ht="15" customHeight="1">
      <c r="D93" s="26"/>
      <c r="E93" s="41"/>
      <c r="F93" s="41"/>
      <c r="G93" s="41"/>
      <c r="H93" s="41"/>
      <c r="I93" s="41"/>
      <c r="J93" s="41"/>
      <c r="K93" s="41"/>
      <c r="L93" s="42"/>
    </row>
    <row r="94" spans="1:12" ht="15" customHeight="1">
      <c r="D94" s="26"/>
      <c r="E94" s="41"/>
      <c r="F94" s="41"/>
      <c r="G94" s="41"/>
      <c r="H94" s="41"/>
      <c r="I94" s="41"/>
      <c r="J94" s="41"/>
      <c r="K94" s="41"/>
      <c r="L94" s="42"/>
    </row>
    <row r="95" spans="1:12" ht="15" customHeight="1">
      <c r="D95" s="26"/>
      <c r="E95" s="41"/>
      <c r="F95" s="41"/>
      <c r="G95" s="41"/>
      <c r="H95" s="41"/>
      <c r="I95" s="41"/>
      <c r="J95" s="41"/>
      <c r="K95" s="41"/>
      <c r="L95" s="42"/>
    </row>
    <row r="96" spans="1:12" ht="15" customHeight="1">
      <c r="D96" s="26"/>
      <c r="E96" s="41"/>
      <c r="F96" s="41"/>
      <c r="G96" s="41"/>
      <c r="H96" s="41"/>
      <c r="I96" s="41"/>
      <c r="J96" s="41"/>
      <c r="K96" s="41"/>
      <c r="L96" s="42"/>
    </row>
    <row r="97" spans="1:15" ht="38.25" customHeight="1">
      <c r="D97" s="26"/>
      <c r="E97" s="41"/>
      <c r="F97" s="41"/>
      <c r="G97" s="41"/>
      <c r="H97" s="41"/>
      <c r="I97" s="41"/>
      <c r="J97" s="41"/>
      <c r="K97" s="41"/>
      <c r="L97" s="42"/>
    </row>
    <row r="98" spans="1:15" ht="39" customHeight="1">
      <c r="D98" s="26"/>
      <c r="E98" s="41"/>
      <c r="F98" s="41"/>
      <c r="G98" s="41"/>
      <c r="H98" s="41"/>
      <c r="I98" s="41"/>
      <c r="J98" s="41"/>
      <c r="K98" s="41"/>
      <c r="L98" s="42"/>
    </row>
    <row r="99" spans="1:15" ht="21" customHeight="1">
      <c r="D99" s="26"/>
      <c r="E99" s="41"/>
      <c r="F99" s="41"/>
      <c r="G99" s="41"/>
      <c r="H99" s="41"/>
      <c r="I99" s="41"/>
      <c r="J99" s="41"/>
      <c r="K99" s="41"/>
      <c r="L99" s="42"/>
    </row>
    <row r="105" spans="1:15" ht="15" customHeight="1">
      <c r="A105" s="149"/>
      <c r="B105" s="149"/>
    </row>
    <row r="106" spans="1:15" ht="15" customHeight="1">
      <c r="A106" s="76"/>
      <c r="B106" s="76"/>
    </row>
    <row r="107" spans="1:15" ht="15" customHeight="1">
      <c r="A107" s="1959"/>
      <c r="B107" s="1959"/>
      <c r="C107" s="1959"/>
      <c r="D107" s="1959"/>
      <c r="E107" s="1959"/>
      <c r="F107" s="1959"/>
      <c r="G107" s="1959"/>
      <c r="H107" s="1959"/>
      <c r="I107" s="1959"/>
      <c r="J107" s="1959"/>
      <c r="K107" s="1959"/>
      <c r="L107" s="1959"/>
    </row>
    <row r="108" spans="1:15" ht="15" customHeight="1">
      <c r="A108" s="65"/>
      <c r="B108" s="66"/>
      <c r="C108" s="66"/>
      <c r="D108" s="66"/>
      <c r="E108" s="66"/>
      <c r="F108" s="66"/>
      <c r="G108" s="66"/>
      <c r="H108" s="66"/>
      <c r="I108" s="66"/>
      <c r="J108" s="66"/>
      <c r="K108" s="66"/>
      <c r="L108" s="66"/>
    </row>
    <row r="110" spans="1:15" ht="15" customHeight="1">
      <c r="O110" s="21"/>
    </row>
    <row r="111" spans="1:15" s="15" customFormat="1" ht="24" customHeight="1">
      <c r="A111" s="13"/>
      <c r="B111" s="13"/>
      <c r="C111" s="13"/>
      <c r="D111" s="13"/>
      <c r="E111" s="13"/>
      <c r="F111" s="13"/>
      <c r="G111" s="13"/>
      <c r="H111" s="13"/>
      <c r="I111" s="13"/>
      <c r="J111" s="13"/>
      <c r="K111" s="13"/>
      <c r="L111" s="13"/>
      <c r="M111" s="149"/>
      <c r="N111" s="149"/>
    </row>
    <row r="112" spans="1:15" s="15" customFormat="1" ht="15" customHeight="1">
      <c r="A112" s="13"/>
      <c r="B112" s="13"/>
      <c r="C112" s="13"/>
      <c r="D112" s="13"/>
      <c r="E112" s="13"/>
      <c r="F112" s="13"/>
      <c r="G112" s="13"/>
      <c r="H112" s="13"/>
      <c r="I112" s="13"/>
      <c r="J112" s="13"/>
      <c r="K112" s="13"/>
      <c r="L112" s="13"/>
      <c r="M112" s="76"/>
      <c r="N112" s="76"/>
    </row>
    <row r="113" spans="1:12" s="15" customFormat="1" ht="12.75" customHeight="1">
      <c r="A113" s="13"/>
      <c r="B113" s="13"/>
      <c r="C113" s="13"/>
      <c r="D113" s="13"/>
      <c r="E113" s="13"/>
      <c r="F113" s="13"/>
      <c r="G113" s="13"/>
      <c r="H113" s="13"/>
      <c r="I113" s="13"/>
      <c r="J113" s="13"/>
      <c r="K113" s="13"/>
      <c r="L113" s="13"/>
    </row>
    <row r="114" spans="1:12" s="15" customFormat="1" ht="13.15" customHeight="1">
      <c r="A114" s="13"/>
      <c r="B114" s="13"/>
      <c r="C114" s="13"/>
      <c r="D114" s="13"/>
      <c r="E114" s="13"/>
      <c r="F114" s="13"/>
      <c r="G114" s="13"/>
      <c r="H114" s="13"/>
      <c r="I114" s="13"/>
      <c r="J114" s="13"/>
      <c r="K114" s="13"/>
      <c r="L114" s="13"/>
    </row>
  </sheetData>
  <mergeCells count="28">
    <mergeCell ref="A1:K1"/>
    <mergeCell ref="J28:J30"/>
    <mergeCell ref="B29:D29"/>
    <mergeCell ref="E29:E30"/>
    <mergeCell ref="F29:F30"/>
    <mergeCell ref="G29:G30"/>
    <mergeCell ref="H29:H30"/>
    <mergeCell ref="I29:I30"/>
    <mergeCell ref="Y6:Y7"/>
    <mergeCell ref="Q3:Y3"/>
    <mergeCell ref="O6:O7"/>
    <mergeCell ref="P6:P7"/>
    <mergeCell ref="Q6:R6"/>
    <mergeCell ref="T6:U6"/>
    <mergeCell ref="W6:X6"/>
    <mergeCell ref="A107:L107"/>
    <mergeCell ref="D6:E6"/>
    <mergeCell ref="F6:G6"/>
    <mergeCell ref="B5:C6"/>
    <mergeCell ref="A5:A7"/>
    <mergeCell ref="D5:G5"/>
    <mergeCell ref="H5:I6"/>
    <mergeCell ref="A28:A30"/>
    <mergeCell ref="B28:E28"/>
    <mergeCell ref="F28:I28"/>
    <mergeCell ref="J5:K6"/>
    <mergeCell ref="A22:K22"/>
    <mergeCell ref="A45:J45"/>
  </mergeCells>
  <pageMargins left="0.39370078740157483" right="0.19685039370078741" top="0.78740157480314965" bottom="0.19685039370078741" header="0.23622047244094491" footer="0.19685039370078741"/>
  <pageSetup paperSize="9" scale="65" firstPageNumber="7"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zoomScaleNormal="100" workbookViewId="0">
      <selection sqref="A1:L1"/>
    </sheetView>
  </sheetViews>
  <sheetFormatPr baseColWidth="10" defaultColWidth="11.42578125" defaultRowHeight="15" customHeight="1"/>
  <cols>
    <col min="1" max="1" width="20.7109375" style="13" customWidth="1"/>
    <col min="2" max="2" width="12.28515625" style="13" customWidth="1"/>
    <col min="3" max="12" width="11.7109375" style="13" customWidth="1"/>
    <col min="13" max="13" width="12.7109375" style="13" customWidth="1"/>
    <col min="14" max="14" width="11.42578125" style="13" customWidth="1"/>
    <col min="15" max="15" width="15.85546875" style="13" customWidth="1"/>
    <col min="16" max="16" width="15.7109375" style="13" customWidth="1"/>
    <col min="17" max="17" width="20.42578125" style="13" customWidth="1"/>
    <col min="18" max="18" width="14.42578125" style="13" customWidth="1"/>
    <col min="19" max="16384" width="11.42578125" style="13"/>
  </cols>
  <sheetData>
    <row r="1" spans="1:25" s="467" customFormat="1" ht="18" customHeight="1">
      <c r="A1" s="1868" t="s">
        <v>442</v>
      </c>
      <c r="B1" s="1868"/>
      <c r="C1" s="1868"/>
      <c r="D1" s="1868"/>
      <c r="E1" s="1868"/>
      <c r="F1" s="1868"/>
      <c r="G1" s="1868"/>
      <c r="H1" s="1868"/>
      <c r="I1" s="1868"/>
      <c r="J1" s="1868"/>
      <c r="K1" s="1868"/>
      <c r="L1" s="1868"/>
      <c r="N1" s="746"/>
      <c r="O1" s="747"/>
      <c r="P1" s="747"/>
      <c r="Q1" s="747"/>
      <c r="R1" s="747"/>
      <c r="S1" s="747"/>
      <c r="T1" s="747"/>
      <c r="U1" s="747"/>
      <c r="V1" s="748"/>
    </row>
    <row r="2" spans="1:25" ht="15" customHeight="1">
      <c r="B2" s="41"/>
      <c r="C2" s="253"/>
      <c r="D2" s="41"/>
      <c r="E2" s="41"/>
      <c r="F2" s="41"/>
      <c r="G2" s="41"/>
      <c r="H2" s="41"/>
      <c r="I2" s="41"/>
      <c r="J2" s="41"/>
      <c r="K2" s="254"/>
      <c r="L2" s="168"/>
      <c r="N2" s="26"/>
      <c r="O2" s="41"/>
      <c r="P2" s="41"/>
      <c r="Q2" s="41"/>
      <c r="R2" s="41"/>
      <c r="S2" s="41"/>
      <c r="T2" s="41"/>
      <c r="U2" s="41"/>
      <c r="V2" s="42"/>
    </row>
    <row r="3" spans="1:25" ht="14.25" customHeight="1">
      <c r="A3" s="1974" t="s">
        <v>450</v>
      </c>
      <c r="B3" s="1974"/>
      <c r="C3" s="1974"/>
      <c r="D3" s="1974"/>
      <c r="E3" s="1974"/>
      <c r="F3" s="1974"/>
      <c r="G3" s="1974"/>
      <c r="H3" s="1974"/>
      <c r="I3" s="1974"/>
      <c r="J3" s="1974"/>
      <c r="K3" s="1974"/>
      <c r="L3" s="1974"/>
      <c r="N3" s="26"/>
      <c r="O3" s="41"/>
      <c r="P3" s="41"/>
      <c r="Q3" s="41"/>
      <c r="R3" s="41"/>
      <c r="S3" s="41"/>
      <c r="T3" s="41"/>
      <c r="U3" s="41"/>
      <c r="V3" s="42"/>
    </row>
    <row r="4" spans="1:25" s="246" customFormat="1" ht="15" customHeight="1">
      <c r="A4" s="737" t="s">
        <v>248</v>
      </c>
      <c r="B4" s="450"/>
      <c r="C4" s="256"/>
      <c r="D4" s="450"/>
      <c r="E4" s="450"/>
      <c r="F4" s="450"/>
      <c r="G4" s="450"/>
      <c r="H4" s="450"/>
      <c r="I4" s="450"/>
      <c r="J4" s="450"/>
      <c r="K4" s="450"/>
      <c r="L4" s="232"/>
      <c r="N4" s="251"/>
      <c r="O4" s="41"/>
      <c r="P4" s="41"/>
      <c r="Q4" s="41"/>
      <c r="R4" s="41"/>
      <c r="S4" s="41"/>
      <c r="T4" s="41"/>
      <c r="U4" s="41"/>
      <c r="V4" s="252"/>
    </row>
    <row r="5" spans="1:25" s="246" customFormat="1" ht="30" customHeight="1">
      <c r="A5" s="1983" t="s">
        <v>449</v>
      </c>
      <c r="B5" s="1985" t="s">
        <v>451</v>
      </c>
      <c r="C5" s="1987" t="s">
        <v>7</v>
      </c>
      <c r="D5" s="1988"/>
      <c r="E5" s="1987" t="s">
        <v>10</v>
      </c>
      <c r="F5" s="1988"/>
      <c r="G5" s="1987" t="s">
        <v>46</v>
      </c>
      <c r="H5" s="1989"/>
      <c r="I5" s="1988"/>
      <c r="J5" s="1990" t="s">
        <v>8</v>
      </c>
      <c r="K5" s="1992" t="s">
        <v>455</v>
      </c>
      <c r="L5" s="1994" t="s">
        <v>39</v>
      </c>
      <c r="N5" s="251"/>
      <c r="O5" s="41"/>
      <c r="P5" s="41"/>
      <c r="Q5" s="41"/>
      <c r="R5" s="41"/>
      <c r="S5" s="41"/>
      <c r="T5" s="41"/>
      <c r="U5" s="41"/>
      <c r="V5" s="252"/>
    </row>
    <row r="6" spans="1:25" ht="45" customHeight="1">
      <c r="A6" s="1984"/>
      <c r="B6" s="1986"/>
      <c r="C6" s="1007" t="s">
        <v>40</v>
      </c>
      <c r="D6" s="1008" t="s">
        <v>189</v>
      </c>
      <c r="E6" s="728" t="s">
        <v>452</v>
      </c>
      <c r="F6" s="701" t="s">
        <v>194</v>
      </c>
      <c r="G6" s="729" t="s">
        <v>187</v>
      </c>
      <c r="H6" s="721" t="s">
        <v>453</v>
      </c>
      <c r="I6" s="985" t="s">
        <v>454</v>
      </c>
      <c r="J6" s="1991"/>
      <c r="K6" s="1993"/>
      <c r="L6" s="1995"/>
      <c r="Q6" s="26"/>
      <c r="R6" s="41"/>
      <c r="S6" s="41"/>
      <c r="T6" s="41"/>
      <c r="U6" s="41"/>
      <c r="V6" s="41"/>
      <c r="W6" s="41"/>
      <c r="X6" s="41"/>
      <c r="Y6" s="42"/>
    </row>
    <row r="7" spans="1:25" ht="12.75" customHeight="1">
      <c r="A7" s="1665" t="s">
        <v>31</v>
      </c>
      <c r="B7" s="1526">
        <v>16665</v>
      </c>
      <c r="C7" s="1519">
        <v>28.495999999999999</v>
      </c>
      <c r="D7" s="1520">
        <v>1.4810000000000001</v>
      </c>
      <c r="E7" s="1519">
        <v>3.5000000000000003E-2</v>
      </c>
      <c r="F7" s="1520">
        <v>6.3330000000000002</v>
      </c>
      <c r="G7" s="1519">
        <v>0</v>
      </c>
      <c r="H7" s="1507">
        <v>0</v>
      </c>
      <c r="I7" s="1520">
        <v>0</v>
      </c>
      <c r="J7" s="1507">
        <v>0</v>
      </c>
      <c r="K7" s="1527">
        <v>0.107</v>
      </c>
      <c r="L7" s="457">
        <v>36.451999999999998</v>
      </c>
      <c r="M7" s="15"/>
      <c r="N7" s="15"/>
      <c r="Q7" s="26"/>
      <c r="R7" s="41"/>
      <c r="S7" s="41"/>
      <c r="T7" s="41"/>
      <c r="U7" s="41"/>
      <c r="V7" s="41"/>
      <c r="W7" s="41"/>
      <c r="X7" s="41"/>
      <c r="Y7" s="42"/>
    </row>
    <row r="8" spans="1:25" ht="15" customHeight="1">
      <c r="A8" s="1666" t="s">
        <v>32</v>
      </c>
      <c r="B8" s="1528">
        <v>7611</v>
      </c>
      <c r="C8" s="1517">
        <v>37.904000000000003</v>
      </c>
      <c r="D8" s="1518">
        <v>2.6619999999999999</v>
      </c>
      <c r="E8" s="1517">
        <v>0.20300000000000001</v>
      </c>
      <c r="F8" s="1518">
        <v>9.4670000000000005</v>
      </c>
      <c r="G8" s="1517">
        <v>0</v>
      </c>
      <c r="H8" s="1503">
        <v>0</v>
      </c>
      <c r="I8" s="1518">
        <v>0</v>
      </c>
      <c r="J8" s="1503">
        <v>0</v>
      </c>
      <c r="K8" s="1529">
        <v>0.35699999999999998</v>
      </c>
      <c r="L8" s="657">
        <v>50.593000000000004</v>
      </c>
      <c r="M8" s="15"/>
      <c r="N8" s="15"/>
      <c r="Q8" s="26"/>
      <c r="R8" s="41"/>
      <c r="S8" s="41"/>
      <c r="T8" s="41"/>
      <c r="U8" s="41"/>
      <c r="V8" s="41"/>
      <c r="W8" s="41"/>
      <c r="X8" s="41"/>
      <c r="Y8" s="42"/>
    </row>
    <row r="9" spans="1:25" ht="12.75" customHeight="1">
      <c r="A9" s="1665" t="s">
        <v>33</v>
      </c>
      <c r="B9" s="1526">
        <v>5111</v>
      </c>
      <c r="C9" s="1519">
        <v>53.246000000000002</v>
      </c>
      <c r="D9" s="1520">
        <v>5.8070000000000004</v>
      </c>
      <c r="E9" s="1519">
        <v>1.169</v>
      </c>
      <c r="F9" s="1520">
        <v>7.8120000000000003</v>
      </c>
      <c r="G9" s="1519">
        <v>0</v>
      </c>
      <c r="H9" s="1507">
        <v>0</v>
      </c>
      <c r="I9" s="1520">
        <v>0.105</v>
      </c>
      <c r="J9" s="1507">
        <v>0</v>
      </c>
      <c r="K9" s="1527">
        <v>0.53500000000000003</v>
      </c>
      <c r="L9" s="457">
        <v>68.674000000000007</v>
      </c>
      <c r="M9" s="15"/>
      <c r="N9" s="15"/>
      <c r="Q9" s="26"/>
      <c r="R9" s="41"/>
      <c r="S9" s="41"/>
      <c r="T9" s="41"/>
      <c r="U9" s="41"/>
      <c r="V9" s="41"/>
      <c r="W9" s="41"/>
      <c r="X9" s="41"/>
      <c r="Y9" s="42"/>
    </row>
    <row r="10" spans="1:25" ht="12.75" customHeight="1">
      <c r="A10" s="1666" t="s">
        <v>34</v>
      </c>
      <c r="B10" s="1528">
        <v>4021</v>
      </c>
      <c r="C10" s="1517">
        <v>80.22</v>
      </c>
      <c r="D10" s="1518">
        <v>20.102</v>
      </c>
      <c r="E10" s="1517">
        <v>9.6630000000000003</v>
      </c>
      <c r="F10" s="1518">
        <v>13.901999999999999</v>
      </c>
      <c r="G10" s="1517">
        <v>0</v>
      </c>
      <c r="H10" s="1503">
        <v>3.6999999999999998E-2</v>
      </c>
      <c r="I10" s="1518">
        <v>1.0580000000000001</v>
      </c>
      <c r="J10" s="1503">
        <v>0</v>
      </c>
      <c r="K10" s="1529">
        <v>1.851</v>
      </c>
      <c r="L10" s="657">
        <v>126.83300000000001</v>
      </c>
      <c r="M10" s="15"/>
      <c r="N10" s="15"/>
      <c r="Q10" s="26"/>
      <c r="R10" s="41"/>
      <c r="S10" s="41"/>
      <c r="T10" s="41"/>
      <c r="U10" s="41"/>
      <c r="V10" s="41"/>
      <c r="W10" s="41"/>
      <c r="X10" s="41"/>
      <c r="Y10" s="42"/>
    </row>
    <row r="11" spans="1:25" ht="12.75" customHeight="1">
      <c r="A11" s="1665" t="s">
        <v>35</v>
      </c>
      <c r="B11" s="1526">
        <v>2199</v>
      </c>
      <c r="C11" s="1519">
        <v>82.26</v>
      </c>
      <c r="D11" s="1520">
        <v>32.798999999999999</v>
      </c>
      <c r="E11" s="1519">
        <v>23.042999999999999</v>
      </c>
      <c r="F11" s="1520">
        <v>11.933</v>
      </c>
      <c r="G11" s="1519">
        <v>0</v>
      </c>
      <c r="H11" s="1507">
        <v>0</v>
      </c>
      <c r="I11" s="1520">
        <v>1.4059999999999999</v>
      </c>
      <c r="J11" s="1507">
        <v>0</v>
      </c>
      <c r="K11" s="1527">
        <v>1.538</v>
      </c>
      <c r="L11" s="457">
        <v>152.97900000000001</v>
      </c>
      <c r="M11" s="15"/>
      <c r="N11" s="15"/>
      <c r="Q11" s="26"/>
      <c r="R11" s="41"/>
      <c r="S11" s="41"/>
      <c r="T11" s="41"/>
      <c r="U11" s="41"/>
      <c r="V11" s="41"/>
      <c r="W11" s="41"/>
      <c r="X11" s="41"/>
      <c r="Y11" s="42"/>
    </row>
    <row r="12" spans="1:25" ht="12.75" customHeight="1">
      <c r="A12" s="1666" t="s">
        <v>36</v>
      </c>
      <c r="B12" s="1528">
        <v>1568</v>
      </c>
      <c r="C12" s="1517">
        <v>139.751</v>
      </c>
      <c r="D12" s="1518">
        <v>30.064</v>
      </c>
      <c r="E12" s="1517">
        <v>48.764000000000003</v>
      </c>
      <c r="F12" s="1518">
        <v>12.763</v>
      </c>
      <c r="G12" s="1517">
        <v>0</v>
      </c>
      <c r="H12" s="1503">
        <v>4.1500000000000004</v>
      </c>
      <c r="I12" s="1518">
        <v>4.3449999999999998</v>
      </c>
      <c r="J12" s="1503">
        <v>0</v>
      </c>
      <c r="K12" s="1529">
        <v>2.0539999999999998</v>
      </c>
      <c r="L12" s="657">
        <v>241.89100000000002</v>
      </c>
      <c r="M12" s="15"/>
      <c r="N12" s="15"/>
      <c r="Q12" s="26"/>
      <c r="R12" s="41"/>
      <c r="S12" s="41"/>
      <c r="T12" s="41"/>
      <c r="U12" s="41"/>
      <c r="V12" s="41"/>
      <c r="W12" s="41"/>
      <c r="X12" s="41"/>
      <c r="Y12" s="42"/>
    </row>
    <row r="13" spans="1:25" ht="12.75" customHeight="1">
      <c r="A13" s="1665" t="s">
        <v>37</v>
      </c>
      <c r="B13" s="1526">
        <v>323</v>
      </c>
      <c r="C13" s="1519">
        <v>57.582999999999998</v>
      </c>
      <c r="D13" s="1520">
        <v>8.3780000000000001</v>
      </c>
      <c r="E13" s="1519">
        <v>18.327999999999999</v>
      </c>
      <c r="F13" s="1520">
        <v>4.9379999999999997</v>
      </c>
      <c r="G13" s="1519">
        <v>0</v>
      </c>
      <c r="H13" s="1507">
        <v>4.774</v>
      </c>
      <c r="I13" s="1520">
        <v>1.1779999999999999</v>
      </c>
      <c r="J13" s="1507">
        <v>0</v>
      </c>
      <c r="K13" s="1527">
        <v>0.3</v>
      </c>
      <c r="L13" s="457">
        <v>95.478999999999999</v>
      </c>
      <c r="M13" s="15"/>
      <c r="N13" s="15"/>
      <c r="Q13" s="26"/>
      <c r="R13" s="41"/>
      <c r="S13" s="41"/>
      <c r="T13" s="41"/>
      <c r="U13" s="41"/>
      <c r="V13" s="41"/>
      <c r="W13" s="41"/>
      <c r="X13" s="41"/>
      <c r="Y13" s="42"/>
    </row>
    <row r="14" spans="1:25" ht="15" customHeight="1">
      <c r="A14" s="1666" t="s">
        <v>38</v>
      </c>
      <c r="B14" s="1528">
        <v>574</v>
      </c>
      <c r="C14" s="1517">
        <v>209.07</v>
      </c>
      <c r="D14" s="1518">
        <v>17.670999999999999</v>
      </c>
      <c r="E14" s="1517">
        <v>66.784999999999997</v>
      </c>
      <c r="F14" s="1518">
        <v>2.73</v>
      </c>
      <c r="G14" s="1517">
        <v>3.4820000000000002</v>
      </c>
      <c r="H14" s="1503">
        <v>19.372</v>
      </c>
      <c r="I14" s="1518">
        <v>3.4710000000000001</v>
      </c>
      <c r="J14" s="1503">
        <v>0</v>
      </c>
      <c r="K14" s="1529">
        <v>1.256</v>
      </c>
      <c r="L14" s="657">
        <v>323.83699999999999</v>
      </c>
      <c r="M14" s="15"/>
      <c r="N14" s="15"/>
      <c r="Q14" s="26"/>
      <c r="R14" s="41"/>
      <c r="S14" s="41"/>
      <c r="T14" s="41"/>
      <c r="U14" s="41"/>
      <c r="V14" s="41"/>
      <c r="W14" s="41"/>
      <c r="X14" s="41"/>
      <c r="Y14" s="42"/>
    </row>
    <row r="15" spans="1:25" ht="14.25" customHeight="1">
      <c r="A15" s="1667" t="s">
        <v>129</v>
      </c>
      <c r="B15" s="1530">
        <v>309</v>
      </c>
      <c r="C15" s="1521">
        <v>326.47399999999999</v>
      </c>
      <c r="D15" s="1522">
        <v>8.7929999999999993</v>
      </c>
      <c r="E15" s="1521">
        <v>102.825</v>
      </c>
      <c r="F15" s="1522">
        <v>1.661</v>
      </c>
      <c r="G15" s="1521">
        <v>272.89499999999998</v>
      </c>
      <c r="H15" s="1511">
        <v>26.459</v>
      </c>
      <c r="I15" s="1522">
        <v>3.5089999999999999</v>
      </c>
      <c r="J15" s="1511">
        <v>94.923000000000002</v>
      </c>
      <c r="K15" s="1531">
        <v>1.157</v>
      </c>
      <c r="L15" s="676">
        <v>838.69599999999991</v>
      </c>
      <c r="M15" s="15"/>
      <c r="N15" s="15"/>
      <c r="Q15" s="26"/>
      <c r="R15" s="41"/>
      <c r="S15" s="41"/>
      <c r="T15" s="41"/>
      <c r="U15" s="41"/>
      <c r="V15" s="41"/>
      <c r="W15" s="41"/>
      <c r="X15" s="41"/>
      <c r="Y15" s="42"/>
    </row>
    <row r="16" spans="1:25" s="1040" customFormat="1" ht="30" customHeight="1">
      <c r="A16" s="1675" t="s">
        <v>249</v>
      </c>
      <c r="B16" s="1532">
        <v>38381</v>
      </c>
      <c r="C16" s="1533">
        <v>1015.0039999999999</v>
      </c>
      <c r="D16" s="1515">
        <v>127.75700000000001</v>
      </c>
      <c r="E16" s="1533">
        <v>270.815</v>
      </c>
      <c r="F16" s="1515">
        <v>71.539000000000001</v>
      </c>
      <c r="G16" s="1533">
        <v>276.37700000000001</v>
      </c>
      <c r="H16" s="1534">
        <v>54.792000000000002</v>
      </c>
      <c r="I16" s="1515">
        <v>15.071999999999999</v>
      </c>
      <c r="J16" s="1515">
        <v>94.923000000000002</v>
      </c>
      <c r="K16" s="1515">
        <v>9.1550000000000011</v>
      </c>
      <c r="L16" s="1534">
        <v>1935.434</v>
      </c>
      <c r="M16" s="1041"/>
      <c r="N16" s="1041"/>
      <c r="Q16" s="1042"/>
      <c r="R16" s="1037"/>
      <c r="S16" s="1037"/>
      <c r="T16" s="1037"/>
      <c r="U16" s="1037"/>
      <c r="V16" s="1037"/>
      <c r="W16" s="1037"/>
      <c r="X16" s="1037"/>
      <c r="Y16" s="1039"/>
    </row>
    <row r="17" spans="1:25" ht="5.0999999999999996" customHeight="1">
      <c r="A17" s="1336"/>
      <c r="B17" s="1033"/>
      <c r="C17" s="334"/>
      <c r="D17" s="334"/>
      <c r="E17" s="334"/>
      <c r="F17" s="334"/>
      <c r="G17" s="334"/>
      <c r="H17" s="334"/>
      <c r="I17" s="334"/>
      <c r="J17" s="334"/>
      <c r="K17" s="334"/>
      <c r="L17" s="334"/>
      <c r="M17" s="15"/>
      <c r="N17" s="15"/>
      <c r="Q17" s="26"/>
      <c r="R17" s="41"/>
      <c r="S17" s="41"/>
      <c r="T17" s="41"/>
      <c r="U17" s="41"/>
      <c r="V17" s="41"/>
      <c r="W17" s="41"/>
      <c r="X17" s="41"/>
      <c r="Y17" s="42"/>
    </row>
    <row r="18" spans="1:25" ht="12.75" customHeight="1">
      <c r="A18" s="1586" t="s">
        <v>583</v>
      </c>
      <c r="B18" s="1622"/>
      <c r="C18" s="1623"/>
      <c r="D18" s="1623"/>
      <c r="E18" s="1623"/>
      <c r="F18" s="1623"/>
      <c r="G18" s="1623"/>
      <c r="H18" s="1623"/>
      <c r="I18" s="1623"/>
      <c r="J18" s="1623"/>
      <c r="K18" s="1623"/>
      <c r="L18" s="1623"/>
      <c r="M18" s="15"/>
      <c r="N18" s="15"/>
      <c r="Q18" s="26"/>
      <c r="R18" s="41"/>
      <c r="S18" s="41"/>
      <c r="T18" s="41"/>
      <c r="U18" s="41"/>
      <c r="V18" s="41"/>
      <c r="W18" s="41"/>
      <c r="X18" s="41"/>
      <c r="Y18" s="42"/>
    </row>
    <row r="19" spans="1:25" ht="30" customHeight="1">
      <c r="A19" s="1845" t="s">
        <v>456</v>
      </c>
      <c r="B19" s="1845"/>
      <c r="C19" s="1845"/>
      <c r="D19" s="1845"/>
      <c r="E19" s="1845"/>
      <c r="F19" s="1845"/>
      <c r="G19" s="1845"/>
      <c r="H19" s="1845"/>
      <c r="I19" s="1845"/>
      <c r="J19" s="1845"/>
      <c r="K19" s="1845"/>
      <c r="L19" s="1845"/>
      <c r="M19" s="15"/>
      <c r="N19" s="15"/>
      <c r="Q19" s="26"/>
      <c r="R19" s="41"/>
      <c r="S19" s="41"/>
      <c r="T19" s="41"/>
      <c r="U19" s="41"/>
      <c r="V19" s="41"/>
      <c r="W19" s="41"/>
      <c r="X19" s="41"/>
      <c r="Y19" s="42"/>
    </row>
    <row r="20" spans="1:25" ht="12.75" customHeight="1">
      <c r="A20" s="1073" t="s">
        <v>457</v>
      </c>
      <c r="B20" s="1622"/>
      <c r="C20" s="1623"/>
      <c r="D20" s="1623"/>
      <c r="E20" s="1623"/>
      <c r="F20" s="1623"/>
      <c r="G20" s="1623"/>
      <c r="H20" s="1623"/>
      <c r="I20" s="1623"/>
      <c r="J20" s="1623"/>
      <c r="K20" s="1623"/>
      <c r="L20" s="1623"/>
      <c r="M20" s="15"/>
      <c r="N20" s="15"/>
      <c r="Q20" s="26"/>
      <c r="R20" s="41"/>
      <c r="S20" s="41"/>
      <c r="T20" s="41"/>
      <c r="U20" s="41"/>
      <c r="V20" s="41"/>
      <c r="W20" s="41"/>
      <c r="X20" s="41"/>
      <c r="Y20" s="42"/>
    </row>
    <row r="21" spans="1:25" ht="12.75" customHeight="1">
      <c r="A21" s="1073" t="s">
        <v>458</v>
      </c>
      <c r="B21" s="1622"/>
      <c r="C21" s="1623"/>
      <c r="D21" s="1623"/>
      <c r="E21" s="1623"/>
      <c r="F21" s="1623"/>
      <c r="G21" s="1623"/>
      <c r="H21" s="1623"/>
      <c r="I21" s="1623"/>
      <c r="J21" s="1623"/>
      <c r="K21" s="1623"/>
      <c r="L21" s="1623"/>
      <c r="M21" s="15"/>
      <c r="N21" s="15"/>
      <c r="Q21" s="26"/>
      <c r="R21" s="41"/>
      <c r="S21" s="41"/>
      <c r="T21" s="41"/>
      <c r="U21" s="41"/>
      <c r="V21" s="41"/>
      <c r="W21" s="41"/>
      <c r="X21" s="41"/>
      <c r="Y21" s="42"/>
    </row>
    <row r="22" spans="1:25" s="393" customFormat="1" ht="25.5" customHeight="1">
      <c r="A22" s="1794" t="s">
        <v>592</v>
      </c>
      <c r="B22" s="1794"/>
      <c r="C22" s="1794"/>
      <c r="D22" s="1794"/>
      <c r="E22" s="1794"/>
      <c r="F22" s="1794"/>
      <c r="G22" s="1794"/>
      <c r="H22" s="1794"/>
      <c r="I22" s="1794"/>
      <c r="J22" s="1794"/>
      <c r="K22" s="1794"/>
      <c r="L22" s="1794"/>
      <c r="M22" s="275"/>
      <c r="N22" s="275"/>
      <c r="Q22" s="22"/>
      <c r="R22" s="1029"/>
      <c r="S22" s="1029"/>
      <c r="T22" s="1029"/>
      <c r="U22" s="1029"/>
      <c r="V22" s="1029"/>
      <c r="W22" s="1029"/>
      <c r="X22" s="1029"/>
      <c r="Y22" s="1035"/>
    </row>
    <row r="23" spans="1:25" ht="12.75" customHeight="1">
      <c r="A23" s="1087" t="s">
        <v>130</v>
      </c>
      <c r="B23" s="1622"/>
      <c r="C23" s="1623"/>
      <c r="D23" s="1623"/>
      <c r="E23" s="1623"/>
      <c r="F23" s="1623"/>
      <c r="G23" s="1623"/>
      <c r="H23" s="1623"/>
      <c r="I23" s="1623"/>
      <c r="J23" s="1623"/>
      <c r="K23" s="1623"/>
      <c r="L23" s="1623"/>
      <c r="M23" s="15"/>
      <c r="N23" s="15"/>
      <c r="Q23" s="26"/>
      <c r="R23" s="41"/>
      <c r="S23" s="41"/>
      <c r="T23" s="41"/>
      <c r="U23" s="41"/>
      <c r="V23" s="41"/>
      <c r="W23" s="41"/>
      <c r="X23" s="41"/>
      <c r="Y23" s="42"/>
    </row>
    <row r="24" spans="1:25" ht="12.75" customHeight="1">
      <c r="A24" s="1073" t="s">
        <v>459</v>
      </c>
      <c r="B24" s="1622"/>
      <c r="C24" s="1623"/>
      <c r="D24" s="1623"/>
      <c r="E24" s="1623"/>
      <c r="F24" s="1623"/>
      <c r="G24" s="1623"/>
      <c r="H24" s="1623"/>
      <c r="I24" s="1623"/>
      <c r="J24" s="1623"/>
      <c r="K24" s="1623"/>
      <c r="L24" s="1623"/>
      <c r="M24" s="15"/>
      <c r="N24" s="15"/>
      <c r="Q24" s="26"/>
      <c r="R24" s="41"/>
      <c r="S24" s="41"/>
      <c r="T24" s="41"/>
      <c r="U24" s="41"/>
      <c r="V24" s="41"/>
      <c r="W24" s="41"/>
      <c r="X24" s="41"/>
      <c r="Y24" s="42"/>
    </row>
    <row r="25" spans="1:25" ht="20.100000000000001" customHeight="1">
      <c r="A25" s="1034"/>
      <c r="B25" s="1033"/>
      <c r="C25" s="334"/>
      <c r="D25" s="334"/>
      <c r="E25" s="334"/>
      <c r="F25" s="334"/>
      <c r="G25" s="334"/>
      <c r="H25" s="334"/>
      <c r="I25" s="334"/>
      <c r="J25" s="334"/>
      <c r="K25" s="334"/>
      <c r="L25" s="334"/>
      <c r="M25" s="15"/>
      <c r="N25" s="15"/>
      <c r="Q25" s="26"/>
      <c r="R25" s="41"/>
      <c r="S25" s="41"/>
      <c r="T25" s="41"/>
      <c r="U25" s="41"/>
      <c r="V25" s="41"/>
      <c r="W25" s="41"/>
      <c r="X25" s="41"/>
      <c r="Y25" s="42"/>
    </row>
    <row r="26" spans="1:25" ht="15" customHeight="1">
      <c r="A26" s="1974" t="s">
        <v>461</v>
      </c>
      <c r="B26" s="1974"/>
      <c r="C26" s="1974"/>
      <c r="D26" s="1974"/>
      <c r="E26" s="1974"/>
      <c r="F26" s="1974"/>
      <c r="G26" s="1974"/>
      <c r="H26" s="1974"/>
      <c r="I26" s="1974"/>
      <c r="J26" s="1974"/>
      <c r="K26" s="1974"/>
      <c r="L26" s="1974"/>
      <c r="M26" s="15"/>
      <c r="N26" s="15"/>
      <c r="Q26" s="26"/>
      <c r="R26" s="41"/>
      <c r="S26" s="41"/>
      <c r="T26" s="41"/>
      <c r="U26" s="41"/>
      <c r="V26" s="41"/>
      <c r="W26" s="41"/>
      <c r="X26" s="41"/>
      <c r="Y26" s="42"/>
    </row>
    <row r="27" spans="1:25" s="740" customFormat="1" ht="15" customHeight="1">
      <c r="A27" s="737" t="s">
        <v>248</v>
      </c>
      <c r="B27" s="984"/>
      <c r="C27" s="256"/>
      <c r="D27" s="984"/>
      <c r="E27" s="984"/>
      <c r="F27" s="984"/>
      <c r="G27" s="984"/>
      <c r="H27" s="984"/>
      <c r="I27" s="984"/>
      <c r="J27" s="984"/>
      <c r="K27" s="984"/>
      <c r="L27" s="232"/>
      <c r="M27" s="443"/>
      <c r="N27" s="443"/>
      <c r="Q27" s="741"/>
      <c r="R27" s="739"/>
      <c r="S27" s="739"/>
      <c r="T27" s="739"/>
      <c r="U27" s="739"/>
      <c r="V27" s="739"/>
      <c r="W27" s="739"/>
      <c r="X27" s="739"/>
      <c r="Y27" s="742"/>
    </row>
    <row r="28" spans="1:25" ht="30" customHeight="1">
      <c r="A28" s="1983" t="s">
        <v>449</v>
      </c>
      <c r="B28" s="1985" t="s">
        <v>451</v>
      </c>
      <c r="C28" s="1987" t="s">
        <v>7</v>
      </c>
      <c r="D28" s="1988"/>
      <c r="E28" s="1987" t="s">
        <v>10</v>
      </c>
      <c r="F28" s="1988"/>
      <c r="G28" s="1987" t="s">
        <v>46</v>
      </c>
      <c r="H28" s="1989"/>
      <c r="I28" s="1988"/>
      <c r="J28" s="1990" t="s">
        <v>8</v>
      </c>
      <c r="K28" s="1992" t="s">
        <v>455</v>
      </c>
      <c r="L28" s="1994" t="s">
        <v>39</v>
      </c>
      <c r="M28" s="15"/>
      <c r="N28" s="15"/>
      <c r="Q28" s="26"/>
      <c r="R28" s="41"/>
      <c r="S28" s="41"/>
      <c r="T28" s="41"/>
      <c r="U28" s="41"/>
      <c r="V28" s="41"/>
      <c r="W28" s="41"/>
      <c r="X28" s="41"/>
      <c r="Y28" s="42"/>
    </row>
    <row r="29" spans="1:25" ht="45" customHeight="1">
      <c r="A29" s="1984"/>
      <c r="B29" s="1986"/>
      <c r="C29" s="1007" t="s">
        <v>40</v>
      </c>
      <c r="D29" s="1008" t="s">
        <v>189</v>
      </c>
      <c r="E29" s="728" t="s">
        <v>452</v>
      </c>
      <c r="F29" s="701" t="s">
        <v>194</v>
      </c>
      <c r="G29" s="729" t="s">
        <v>187</v>
      </c>
      <c r="H29" s="721" t="s">
        <v>453</v>
      </c>
      <c r="I29" s="985" t="s">
        <v>454</v>
      </c>
      <c r="J29" s="1991"/>
      <c r="K29" s="1993"/>
      <c r="L29" s="1995"/>
      <c r="M29" s="15"/>
      <c r="N29" s="15"/>
      <c r="Q29" s="26"/>
      <c r="R29" s="41"/>
      <c r="S29" s="41"/>
      <c r="T29" s="41"/>
      <c r="U29" s="41"/>
      <c r="V29" s="41"/>
      <c r="W29" s="41"/>
      <c r="X29" s="41"/>
      <c r="Y29" s="42"/>
    </row>
    <row r="30" spans="1:25" ht="14.25" customHeight="1">
      <c r="A30" s="1666" t="s">
        <v>579</v>
      </c>
      <c r="B30" s="1528">
        <v>334</v>
      </c>
      <c r="C30" s="1517">
        <v>0.316</v>
      </c>
      <c r="D30" s="1518">
        <v>0.64600000000000002</v>
      </c>
      <c r="E30" s="1517">
        <v>0</v>
      </c>
      <c r="F30" s="1518">
        <v>3.4000000000000002E-2</v>
      </c>
      <c r="G30" s="1517">
        <v>0</v>
      </c>
      <c r="H30" s="1503">
        <v>0</v>
      </c>
      <c r="I30" s="1518">
        <v>0</v>
      </c>
      <c r="J30" s="1503">
        <v>0</v>
      </c>
      <c r="K30" s="1529">
        <v>1E-3</v>
      </c>
      <c r="L30" s="657">
        <v>0.997</v>
      </c>
      <c r="M30" s="15"/>
      <c r="N30" s="15"/>
      <c r="Q30" s="26"/>
      <c r="R30" s="41"/>
      <c r="S30" s="41"/>
      <c r="T30" s="41"/>
      <c r="U30" s="41"/>
      <c r="V30" s="41"/>
      <c r="W30" s="41"/>
      <c r="X30" s="41"/>
      <c r="Y30" s="42"/>
    </row>
    <row r="31" spans="1:25" ht="14.25" customHeight="1">
      <c r="A31" s="1665" t="s">
        <v>31</v>
      </c>
      <c r="B31" s="1526">
        <v>1476</v>
      </c>
      <c r="C31" s="1519">
        <v>1.7030000000000001</v>
      </c>
      <c r="D31" s="1520">
        <v>0.38600000000000001</v>
      </c>
      <c r="E31" s="1519">
        <v>0</v>
      </c>
      <c r="F31" s="1520">
        <v>0.31</v>
      </c>
      <c r="G31" s="1519">
        <v>0</v>
      </c>
      <c r="H31" s="1507">
        <v>0</v>
      </c>
      <c r="I31" s="1520">
        <v>0</v>
      </c>
      <c r="J31" s="1507">
        <v>0</v>
      </c>
      <c r="K31" s="1527">
        <v>0</v>
      </c>
      <c r="L31" s="457">
        <v>2.399</v>
      </c>
      <c r="M31" s="15"/>
      <c r="N31" s="15"/>
      <c r="Q31" s="26"/>
      <c r="R31" s="41"/>
      <c r="S31" s="41"/>
      <c r="T31" s="41"/>
      <c r="U31" s="41"/>
      <c r="V31" s="41"/>
      <c r="W31" s="41"/>
      <c r="X31" s="41"/>
      <c r="Y31" s="42"/>
    </row>
    <row r="32" spans="1:25" ht="14.25" customHeight="1">
      <c r="A32" s="1666" t="s">
        <v>32</v>
      </c>
      <c r="B32" s="1528">
        <v>1233</v>
      </c>
      <c r="C32" s="1517">
        <v>1.8029999999999999</v>
      </c>
      <c r="D32" s="1518">
        <v>0.157</v>
      </c>
      <c r="E32" s="1517">
        <v>2.1999999999999999E-2</v>
      </c>
      <c r="F32" s="1518">
        <v>0.16300000000000001</v>
      </c>
      <c r="G32" s="1517">
        <v>0</v>
      </c>
      <c r="H32" s="1503">
        <v>0</v>
      </c>
      <c r="I32" s="1518">
        <v>0</v>
      </c>
      <c r="J32" s="1503">
        <v>0</v>
      </c>
      <c r="K32" s="1529">
        <v>8.9999999999999993E-3</v>
      </c>
      <c r="L32" s="657">
        <v>2.1539999999999999</v>
      </c>
      <c r="M32" s="15"/>
      <c r="N32" s="15"/>
      <c r="Q32" s="26"/>
      <c r="R32" s="41"/>
      <c r="S32" s="41"/>
      <c r="T32" s="41"/>
      <c r="U32" s="41"/>
      <c r="V32" s="41"/>
      <c r="W32" s="41"/>
      <c r="X32" s="41"/>
      <c r="Y32" s="42"/>
    </row>
    <row r="33" spans="1:25" ht="14.25" customHeight="1">
      <c r="A33" s="1665" t="s">
        <v>33</v>
      </c>
      <c r="B33" s="1526">
        <v>1189</v>
      </c>
      <c r="C33" s="1519">
        <v>2.1150000000000002</v>
      </c>
      <c r="D33" s="1520">
        <v>0.47299999999999998</v>
      </c>
      <c r="E33" s="1519">
        <v>2.8000000000000001E-2</v>
      </c>
      <c r="F33" s="1520">
        <v>0.11600000000000001</v>
      </c>
      <c r="G33" s="1519">
        <v>0</v>
      </c>
      <c r="H33" s="1507">
        <v>0</v>
      </c>
      <c r="I33" s="1520">
        <v>0</v>
      </c>
      <c r="J33" s="1507">
        <v>0</v>
      </c>
      <c r="K33" s="1527">
        <v>5.0000000000000001E-3</v>
      </c>
      <c r="L33" s="457">
        <v>2.7370000000000001</v>
      </c>
      <c r="M33" s="15"/>
      <c r="N33" s="15"/>
      <c r="Q33" s="26"/>
      <c r="R33" s="41"/>
      <c r="S33" s="41"/>
      <c r="T33" s="41"/>
      <c r="U33" s="41"/>
      <c r="V33" s="41"/>
      <c r="W33" s="41"/>
      <c r="X33" s="41"/>
      <c r="Y33" s="42"/>
    </row>
    <row r="34" spans="1:25" ht="14.25" customHeight="1">
      <c r="A34" s="1666" t="s">
        <v>34</v>
      </c>
      <c r="B34" s="1528">
        <v>1226</v>
      </c>
      <c r="C34" s="1517">
        <v>2.407</v>
      </c>
      <c r="D34" s="1518">
        <v>1.0860000000000001</v>
      </c>
      <c r="E34" s="1517">
        <v>0.40100000000000002</v>
      </c>
      <c r="F34" s="1518">
        <v>0.23499999999999999</v>
      </c>
      <c r="G34" s="1517">
        <v>0</v>
      </c>
      <c r="H34" s="1503">
        <v>1E-3</v>
      </c>
      <c r="I34" s="1518">
        <v>5.0000000000000001E-3</v>
      </c>
      <c r="J34" s="1503">
        <v>0</v>
      </c>
      <c r="K34" s="1529">
        <v>2.4E-2</v>
      </c>
      <c r="L34" s="657">
        <v>4.1590000000000007</v>
      </c>
      <c r="M34" s="15"/>
      <c r="N34" s="15"/>
      <c r="Q34" s="26"/>
      <c r="R34" s="41"/>
      <c r="S34" s="41"/>
      <c r="T34" s="41"/>
      <c r="U34" s="41"/>
      <c r="V34" s="41"/>
      <c r="W34" s="41"/>
      <c r="X34" s="41"/>
      <c r="Y34" s="42"/>
    </row>
    <row r="35" spans="1:25" ht="14.25" customHeight="1">
      <c r="A35" s="1665" t="s">
        <v>35</v>
      </c>
      <c r="B35" s="1526">
        <v>836</v>
      </c>
      <c r="C35" s="1519">
        <v>2.0350000000000001</v>
      </c>
      <c r="D35" s="1520">
        <v>0.93</v>
      </c>
      <c r="E35" s="1519">
        <v>0.81799999999999995</v>
      </c>
      <c r="F35" s="1520">
        <v>0.23</v>
      </c>
      <c r="G35" s="1519">
        <v>0</v>
      </c>
      <c r="H35" s="1507">
        <v>0</v>
      </c>
      <c r="I35" s="1520">
        <v>5.0000000000000001E-3</v>
      </c>
      <c r="J35" s="1507">
        <v>0</v>
      </c>
      <c r="K35" s="1527">
        <v>2E-3</v>
      </c>
      <c r="L35" s="457">
        <v>4.0200000000000005</v>
      </c>
      <c r="M35" s="15"/>
      <c r="N35" s="15"/>
      <c r="Q35" s="26"/>
      <c r="R35" s="41"/>
      <c r="S35" s="41"/>
      <c r="T35" s="41"/>
      <c r="U35" s="41"/>
      <c r="V35" s="41"/>
      <c r="W35" s="41"/>
      <c r="X35" s="41"/>
      <c r="Y35" s="42"/>
    </row>
    <row r="36" spans="1:25" ht="14.25" customHeight="1">
      <c r="A36" s="1666" t="s">
        <v>36</v>
      </c>
      <c r="B36" s="1528">
        <v>680</v>
      </c>
      <c r="C36" s="1517">
        <v>3.0110000000000001</v>
      </c>
      <c r="D36" s="1518">
        <v>1.109</v>
      </c>
      <c r="E36" s="1517">
        <v>0.96399999999999997</v>
      </c>
      <c r="F36" s="1518">
        <v>0.14799999999999999</v>
      </c>
      <c r="G36" s="1517">
        <v>0</v>
      </c>
      <c r="H36" s="1503">
        <v>0.01</v>
      </c>
      <c r="I36" s="1518">
        <v>1.7000000000000001E-2</v>
      </c>
      <c r="J36" s="1503">
        <v>0</v>
      </c>
      <c r="K36" s="1529">
        <v>3.0000000000000001E-3</v>
      </c>
      <c r="L36" s="657">
        <v>5.2619999999999996</v>
      </c>
      <c r="M36" s="15"/>
      <c r="N36" s="15"/>
      <c r="Q36" s="26"/>
      <c r="R36" s="41"/>
      <c r="S36" s="41"/>
      <c r="T36" s="41"/>
      <c r="U36" s="41"/>
      <c r="V36" s="41"/>
      <c r="W36" s="41"/>
      <c r="X36" s="41"/>
      <c r="Y36" s="42"/>
    </row>
    <row r="37" spans="1:25" ht="14.25" customHeight="1">
      <c r="A37" s="1665" t="s">
        <v>37</v>
      </c>
      <c r="B37" s="1526">
        <v>157</v>
      </c>
      <c r="C37" s="1519">
        <v>0.79800000000000004</v>
      </c>
      <c r="D37" s="1520">
        <v>0.34499999999999997</v>
      </c>
      <c r="E37" s="1519">
        <v>0.255</v>
      </c>
      <c r="F37" s="1520">
        <v>8.1000000000000003E-2</v>
      </c>
      <c r="G37" s="1519">
        <v>0</v>
      </c>
      <c r="H37" s="1507">
        <v>1.0999999999999999E-2</v>
      </c>
      <c r="I37" s="1520">
        <v>0</v>
      </c>
      <c r="J37" s="1507">
        <v>0</v>
      </c>
      <c r="K37" s="1527">
        <v>0</v>
      </c>
      <c r="L37" s="457">
        <v>1.49</v>
      </c>
      <c r="M37" s="15"/>
      <c r="N37" s="15"/>
      <c r="Q37" s="26"/>
      <c r="R37" s="41"/>
      <c r="S37" s="41"/>
      <c r="T37" s="41"/>
      <c r="U37" s="41"/>
      <c r="V37" s="41"/>
      <c r="W37" s="41"/>
      <c r="X37" s="41"/>
      <c r="Y37" s="42"/>
    </row>
    <row r="38" spans="1:25" s="744" customFormat="1" ht="14.25" customHeight="1">
      <c r="A38" s="1666" t="s">
        <v>38</v>
      </c>
      <c r="B38" s="1528">
        <v>269</v>
      </c>
      <c r="C38" s="1517">
        <v>2.4489999999999998</v>
      </c>
      <c r="D38" s="1518">
        <v>0.25700000000000001</v>
      </c>
      <c r="E38" s="1517">
        <v>0.60099999999999998</v>
      </c>
      <c r="F38" s="1518">
        <v>4.0000000000000001E-3</v>
      </c>
      <c r="G38" s="1517">
        <v>1.0999999999999999E-2</v>
      </c>
      <c r="H38" s="1503">
        <v>1.6E-2</v>
      </c>
      <c r="I38" s="1518">
        <v>0</v>
      </c>
      <c r="J38" s="1503">
        <v>0</v>
      </c>
      <c r="K38" s="1529">
        <v>0</v>
      </c>
      <c r="L38" s="657">
        <v>3.3380000000000001</v>
      </c>
      <c r="M38" s="743"/>
      <c r="N38" s="821"/>
      <c r="Q38" s="741"/>
      <c r="R38" s="738"/>
      <c r="S38" s="738"/>
      <c r="T38" s="738"/>
      <c r="U38" s="738"/>
      <c r="V38" s="738"/>
      <c r="W38" s="738"/>
      <c r="X38" s="738"/>
      <c r="Y38" s="745"/>
    </row>
    <row r="39" spans="1:25" ht="14.25" customHeight="1">
      <c r="A39" s="1667" t="s">
        <v>129</v>
      </c>
      <c r="B39" s="1530">
        <v>164</v>
      </c>
      <c r="C39" s="1521">
        <v>2.4630000000000001</v>
      </c>
      <c r="D39" s="1522">
        <v>5.8000000000000003E-2</v>
      </c>
      <c r="E39" s="1521">
        <v>0.48599999999999999</v>
      </c>
      <c r="F39" s="1522">
        <v>0</v>
      </c>
      <c r="G39" s="1521">
        <v>2.1720000000000002</v>
      </c>
      <c r="H39" s="1511">
        <v>7.0000000000000001E-3</v>
      </c>
      <c r="I39" s="1522">
        <v>2E-3</v>
      </c>
      <c r="J39" s="1511">
        <v>0.77600000000000002</v>
      </c>
      <c r="K39" s="1531">
        <v>0</v>
      </c>
      <c r="L39" s="676">
        <v>5.9639999999999995</v>
      </c>
      <c r="M39" s="41"/>
      <c r="N39" s="42"/>
    </row>
    <row r="40" spans="1:25" s="1040" customFormat="1" ht="30" customHeight="1">
      <c r="A40" s="1675" t="s">
        <v>561</v>
      </c>
      <c r="B40" s="1532">
        <v>7564</v>
      </c>
      <c r="C40" s="1533">
        <v>19.100000000000001</v>
      </c>
      <c r="D40" s="1515">
        <v>5.4470000000000001</v>
      </c>
      <c r="E40" s="1533">
        <v>3.5749999999999993</v>
      </c>
      <c r="F40" s="1515">
        <v>1.321</v>
      </c>
      <c r="G40" s="1534">
        <v>2.1830000000000003</v>
      </c>
      <c r="H40" s="1534">
        <v>4.4999999999999998E-2</v>
      </c>
      <c r="I40" s="1515">
        <v>2.9000000000000005E-2</v>
      </c>
      <c r="J40" s="1515">
        <v>0.77600000000000002</v>
      </c>
      <c r="K40" s="1515">
        <v>4.4000000000000004E-2</v>
      </c>
      <c r="L40" s="1533">
        <v>32.520000000000003</v>
      </c>
      <c r="M40" s="1037"/>
      <c r="N40" s="1039"/>
    </row>
    <row r="41" spans="1:25" ht="5.0999999999999996" customHeight="1">
      <c r="A41" s="1336"/>
      <c r="B41" s="1033"/>
      <c r="C41" s="334"/>
      <c r="D41" s="334"/>
      <c r="E41" s="334"/>
      <c r="F41" s="334"/>
      <c r="G41" s="334"/>
      <c r="H41" s="334"/>
      <c r="I41" s="334"/>
      <c r="J41" s="334"/>
      <c r="K41" s="334"/>
      <c r="L41" s="334"/>
      <c r="M41" s="41"/>
      <c r="N41" s="42"/>
    </row>
    <row r="42" spans="1:25" ht="12.75" customHeight="1">
      <c r="A42" s="1586" t="s">
        <v>587</v>
      </c>
      <c r="B42" s="1622"/>
      <c r="C42" s="1623"/>
      <c r="D42" s="1623"/>
      <c r="E42" s="1623"/>
      <c r="F42" s="1623"/>
      <c r="G42" s="1623"/>
      <c r="H42" s="1623"/>
      <c r="I42" s="1623"/>
      <c r="J42" s="1623"/>
      <c r="K42" s="1623"/>
      <c r="L42" s="1623"/>
      <c r="M42" s="41"/>
      <c r="N42" s="42"/>
    </row>
    <row r="43" spans="1:25" ht="25.5" customHeight="1">
      <c r="A43" s="1845" t="s">
        <v>456</v>
      </c>
      <c r="B43" s="1845"/>
      <c r="C43" s="1845"/>
      <c r="D43" s="1845"/>
      <c r="E43" s="1845"/>
      <c r="F43" s="1845"/>
      <c r="G43" s="1845"/>
      <c r="H43" s="1845"/>
      <c r="I43" s="1845"/>
      <c r="J43" s="1845"/>
      <c r="K43" s="1845"/>
      <c r="L43" s="1845"/>
    </row>
    <row r="44" spans="1:25" ht="12.75" customHeight="1">
      <c r="A44" s="1073" t="s">
        <v>457</v>
      </c>
      <c r="B44" s="1622"/>
      <c r="C44" s="1623"/>
      <c r="D44" s="1623"/>
      <c r="E44" s="1623"/>
      <c r="F44" s="1623"/>
      <c r="G44" s="1623"/>
      <c r="H44" s="1623"/>
      <c r="I44" s="1623"/>
      <c r="J44" s="1623"/>
      <c r="K44" s="1623"/>
      <c r="L44" s="1623"/>
      <c r="M44" s="41"/>
      <c r="N44" s="42"/>
    </row>
    <row r="45" spans="1:25" ht="12.75" customHeight="1">
      <c r="A45" s="1073" t="s">
        <v>458</v>
      </c>
      <c r="B45" s="1622"/>
      <c r="C45" s="1623"/>
      <c r="D45" s="1623"/>
      <c r="E45" s="1623"/>
      <c r="F45" s="1623"/>
      <c r="G45" s="1623"/>
      <c r="H45" s="1623"/>
      <c r="I45" s="1623"/>
      <c r="J45" s="1623"/>
      <c r="K45" s="1623"/>
      <c r="L45" s="1623"/>
      <c r="M45" s="41"/>
      <c r="N45" s="42"/>
    </row>
    <row r="46" spans="1:25" ht="25.5" customHeight="1">
      <c r="A46" s="1794" t="s">
        <v>591</v>
      </c>
      <c r="B46" s="1794"/>
      <c r="C46" s="1794"/>
      <c r="D46" s="1794"/>
      <c r="E46" s="1794"/>
      <c r="F46" s="1794"/>
      <c r="G46" s="1794"/>
      <c r="H46" s="1794"/>
      <c r="I46" s="1794"/>
      <c r="J46" s="1794"/>
      <c r="K46" s="1794"/>
      <c r="L46" s="1794"/>
      <c r="M46" s="41"/>
      <c r="N46" s="42"/>
    </row>
    <row r="47" spans="1:25" ht="12.75" customHeight="1">
      <c r="A47" s="1087" t="s">
        <v>130</v>
      </c>
      <c r="B47" s="1622"/>
      <c r="C47" s="1623"/>
      <c r="D47" s="1623"/>
      <c r="E47" s="1623"/>
      <c r="F47" s="1623"/>
      <c r="G47" s="1623"/>
      <c r="H47" s="1623"/>
      <c r="I47" s="1623"/>
      <c r="J47" s="1623"/>
      <c r="K47" s="1623"/>
      <c r="L47" s="1623"/>
      <c r="M47" s="41"/>
      <c r="N47" s="42"/>
    </row>
    <row r="48" spans="1:25" ht="12.75" customHeight="1">
      <c r="A48" s="1073" t="s">
        <v>462</v>
      </c>
      <c r="B48" s="1622"/>
      <c r="C48" s="1623"/>
      <c r="D48" s="1623"/>
      <c r="E48" s="1623"/>
      <c r="F48" s="1623"/>
      <c r="G48" s="1623"/>
      <c r="H48" s="1623"/>
      <c r="I48" s="1623"/>
      <c r="J48" s="1623"/>
      <c r="K48" s="1623"/>
      <c r="L48" s="1623"/>
      <c r="M48" s="41"/>
      <c r="N48" s="42"/>
    </row>
    <row r="49" spans="1:15" ht="20.100000000000001" customHeight="1">
      <c r="A49" s="1034"/>
      <c r="B49" s="1033"/>
      <c r="C49" s="334"/>
      <c r="D49" s="334"/>
      <c r="E49" s="334"/>
      <c r="F49" s="334"/>
      <c r="G49" s="334"/>
      <c r="H49" s="334"/>
      <c r="I49" s="334"/>
      <c r="J49" s="334"/>
      <c r="K49" s="334"/>
      <c r="L49" s="334"/>
      <c r="M49" s="41"/>
      <c r="N49" s="42"/>
    </row>
    <row r="50" spans="1:15" ht="15" customHeight="1">
      <c r="A50" s="452"/>
      <c r="B50" s="151"/>
      <c r="C50" s="320"/>
      <c r="D50" s="320"/>
      <c r="E50" s="320"/>
      <c r="F50" s="320"/>
      <c r="G50" s="320"/>
      <c r="H50" s="320"/>
      <c r="I50" s="320"/>
      <c r="J50" s="320"/>
      <c r="K50" s="320"/>
      <c r="L50" s="320"/>
    </row>
    <row r="51" spans="1:15" ht="15" customHeight="1">
      <c r="A51" s="26"/>
      <c r="B51" s="151"/>
      <c r="C51" s="151"/>
      <c r="D51" s="151"/>
      <c r="E51" s="167"/>
      <c r="F51" s="41"/>
      <c r="G51" s="41"/>
      <c r="H51" s="41"/>
      <c r="I51" s="41"/>
      <c r="J51" s="41"/>
      <c r="K51" s="41"/>
      <c r="L51" s="168"/>
    </row>
    <row r="52" spans="1:15" ht="15" customHeight="1">
      <c r="A52" s="168"/>
      <c r="B52" s="15"/>
      <c r="C52" s="15"/>
      <c r="F52" s="26"/>
      <c r="G52" s="41"/>
      <c r="H52" s="41"/>
      <c r="I52" s="41"/>
      <c r="J52" s="41"/>
      <c r="K52" s="41"/>
      <c r="L52" s="41"/>
    </row>
    <row r="53" spans="1:15" ht="15" customHeight="1">
      <c r="A53" s="168"/>
      <c r="B53" s="15"/>
      <c r="C53" s="15"/>
      <c r="F53" s="26"/>
      <c r="G53" s="41"/>
      <c r="H53" s="41"/>
      <c r="I53" s="41"/>
      <c r="J53" s="41"/>
      <c r="K53" s="41"/>
      <c r="L53" s="41"/>
    </row>
    <row r="54" spans="1:15" ht="15" customHeight="1">
      <c r="A54" s="168"/>
      <c r="B54" s="15"/>
      <c r="C54" s="15"/>
      <c r="F54" s="26"/>
      <c r="G54" s="41"/>
      <c r="H54" s="41"/>
      <c r="I54" s="41"/>
      <c r="J54" s="41"/>
      <c r="K54" s="41"/>
      <c r="L54" s="41"/>
    </row>
    <row r="55" spans="1:15" ht="15" customHeight="1">
      <c r="A55" s="15"/>
      <c r="B55" s="258"/>
      <c r="C55" s="258"/>
      <c r="D55" s="259"/>
      <c r="E55" s="259"/>
      <c r="F55" s="41"/>
      <c r="G55" s="41"/>
      <c r="H55" s="41"/>
      <c r="I55" s="41"/>
      <c r="J55" s="41"/>
      <c r="K55" s="41"/>
      <c r="L55" s="42"/>
      <c r="O55" s="21"/>
    </row>
    <row r="56" spans="1:15" s="15" customFormat="1" ht="24" customHeight="1">
      <c r="A56" s="168"/>
      <c r="B56" s="258"/>
      <c r="C56" s="258"/>
      <c r="D56" s="259"/>
      <c r="E56" s="259"/>
      <c r="F56" s="26"/>
      <c r="G56" s="41"/>
      <c r="H56" s="41"/>
      <c r="I56" s="41"/>
      <c r="J56" s="41"/>
      <c r="K56" s="41"/>
      <c r="L56" s="41"/>
      <c r="M56" s="149"/>
      <c r="N56" s="149"/>
    </row>
    <row r="57" spans="1:15" s="15" customFormat="1" ht="15" customHeight="1">
      <c r="A57" s="168"/>
      <c r="D57" s="13"/>
      <c r="E57" s="13"/>
      <c r="F57" s="26"/>
      <c r="G57" s="41"/>
      <c r="H57" s="41"/>
      <c r="I57" s="41"/>
      <c r="J57" s="41"/>
      <c r="K57" s="41"/>
      <c r="L57" s="41"/>
      <c r="M57" s="76"/>
      <c r="N57" s="76"/>
    </row>
    <row r="58" spans="1:15" s="15" customFormat="1" ht="12.75" customHeight="1">
      <c r="A58" s="168"/>
      <c r="D58" s="13"/>
      <c r="E58" s="13"/>
      <c r="F58" s="26"/>
      <c r="G58" s="41"/>
      <c r="H58" s="41"/>
      <c r="I58" s="41"/>
      <c r="J58" s="41"/>
      <c r="K58" s="41"/>
      <c r="L58" s="41"/>
    </row>
    <row r="59" spans="1:15" s="15" customFormat="1" ht="13.15" customHeight="1">
      <c r="A59" s="168"/>
      <c r="D59" s="13"/>
      <c r="E59" s="13"/>
      <c r="F59" s="26"/>
      <c r="G59" s="41"/>
      <c r="H59" s="41"/>
      <c r="I59" s="41"/>
      <c r="J59" s="41"/>
      <c r="K59" s="41"/>
      <c r="L59" s="41"/>
    </row>
    <row r="60" spans="1:15" ht="15" customHeight="1">
      <c r="A60" s="168"/>
      <c r="B60" s="15"/>
      <c r="C60" s="15"/>
      <c r="F60" s="26"/>
      <c r="G60" s="41"/>
      <c r="H60" s="41"/>
      <c r="I60" s="41"/>
      <c r="J60" s="41"/>
      <c r="K60" s="41"/>
      <c r="L60" s="41"/>
    </row>
    <row r="61" spans="1:15" ht="15" customHeight="1">
      <c r="A61" s="168"/>
      <c r="B61" s="15"/>
      <c r="C61" s="15"/>
      <c r="F61" s="26"/>
      <c r="G61" s="41"/>
      <c r="H61" s="41"/>
      <c r="I61" s="41"/>
      <c r="J61" s="41"/>
      <c r="K61" s="41"/>
      <c r="L61" s="41"/>
    </row>
    <row r="62" spans="1:15" ht="15" customHeight="1">
      <c r="A62" s="168"/>
      <c r="B62" s="15"/>
      <c r="C62" s="15"/>
      <c r="F62" s="26"/>
      <c r="G62" s="41"/>
      <c r="H62" s="41"/>
      <c r="I62" s="41"/>
      <c r="J62" s="41"/>
      <c r="K62" s="41"/>
      <c r="L62" s="41"/>
    </row>
    <row r="63" spans="1:15" ht="15" customHeight="1">
      <c r="A63" s="168"/>
      <c r="B63" s="15"/>
      <c r="C63" s="15"/>
      <c r="F63" s="26"/>
      <c r="G63" s="41"/>
      <c r="H63" s="41"/>
      <c r="I63" s="41"/>
      <c r="J63" s="41"/>
      <c r="K63" s="41"/>
      <c r="L63" s="41"/>
    </row>
    <row r="64" spans="1:15" ht="15" customHeight="1">
      <c r="A64" s="168"/>
      <c r="B64" s="15"/>
      <c r="C64" s="15"/>
      <c r="F64" s="26"/>
      <c r="G64" s="41"/>
      <c r="H64" s="41"/>
      <c r="I64" s="41"/>
      <c r="J64" s="41"/>
      <c r="K64" s="41"/>
      <c r="L64" s="41"/>
    </row>
    <row r="65" spans="1:12" ht="15" customHeight="1">
      <c r="A65" s="168"/>
      <c r="B65" s="15"/>
      <c r="C65" s="15"/>
      <c r="F65" s="26"/>
      <c r="G65" s="41"/>
      <c r="H65" s="41"/>
      <c r="I65" s="41"/>
      <c r="J65" s="41"/>
      <c r="K65" s="41"/>
      <c r="L65" s="41"/>
    </row>
    <row r="66" spans="1:12" ht="15" customHeight="1">
      <c r="A66" s="168"/>
      <c r="B66" s="15"/>
      <c r="C66" s="15"/>
      <c r="F66" s="26"/>
      <c r="G66" s="41"/>
      <c r="H66" s="41"/>
      <c r="I66" s="41"/>
      <c r="J66" s="41"/>
      <c r="K66" s="41"/>
      <c r="L66" s="41"/>
    </row>
    <row r="67" spans="1:12" ht="15" customHeight="1">
      <c r="A67" s="168"/>
      <c r="B67" s="15"/>
      <c r="C67" s="15"/>
      <c r="F67" s="26"/>
      <c r="G67" s="41"/>
      <c r="H67" s="41"/>
      <c r="I67" s="41"/>
      <c r="J67" s="41"/>
      <c r="K67" s="41"/>
      <c r="L67" s="41"/>
    </row>
    <row r="68" spans="1:12" ht="15" customHeight="1">
      <c r="A68" s="168"/>
      <c r="B68" s="15"/>
      <c r="C68" s="15"/>
      <c r="F68" s="26"/>
      <c r="G68" s="41"/>
      <c r="H68" s="41"/>
      <c r="I68" s="41"/>
      <c r="J68" s="41"/>
      <c r="K68" s="41"/>
      <c r="L68" s="41"/>
    </row>
    <row r="69" spans="1:12" ht="15" customHeight="1">
      <c r="F69" s="26"/>
      <c r="G69" s="41"/>
      <c r="H69" s="41"/>
      <c r="I69" s="41"/>
      <c r="J69" s="41"/>
      <c r="K69" s="41"/>
      <c r="L69" s="41"/>
    </row>
    <row r="70" spans="1:12" ht="15" customHeight="1">
      <c r="A70" s="41"/>
      <c r="B70" s="41"/>
      <c r="C70" s="41"/>
      <c r="D70" s="42"/>
    </row>
    <row r="71" spans="1:12" ht="15" customHeight="1">
      <c r="A71" s="41"/>
      <c r="B71" s="41"/>
      <c r="C71" s="41"/>
      <c r="D71" s="42"/>
    </row>
    <row r="72" spans="1:12" ht="15" customHeight="1">
      <c r="A72" s="41"/>
      <c r="B72" s="41"/>
      <c r="C72" s="41"/>
      <c r="D72" s="42"/>
    </row>
    <row r="73" spans="1:12" ht="15" customHeight="1">
      <c r="D73" s="26"/>
      <c r="E73" s="41"/>
      <c r="F73" s="41"/>
      <c r="G73" s="41"/>
      <c r="H73" s="41"/>
      <c r="I73" s="41"/>
      <c r="J73" s="41"/>
      <c r="K73" s="41"/>
      <c r="L73" s="42"/>
    </row>
    <row r="74" spans="1:12" ht="15" customHeight="1">
      <c r="D74" s="26"/>
      <c r="E74" s="41"/>
      <c r="F74" s="41"/>
      <c r="G74" s="41"/>
      <c r="H74" s="41"/>
      <c r="I74" s="41"/>
      <c r="J74" s="41"/>
      <c r="K74" s="41"/>
      <c r="L74" s="42"/>
    </row>
    <row r="75" spans="1:12" ht="15" customHeight="1">
      <c r="D75" s="26"/>
      <c r="E75" s="41"/>
      <c r="F75" s="41"/>
      <c r="G75" s="41"/>
      <c r="H75" s="41"/>
      <c r="I75" s="41"/>
      <c r="J75" s="41"/>
      <c r="K75" s="41"/>
      <c r="L75" s="42"/>
    </row>
    <row r="76" spans="1:12" ht="15" customHeight="1">
      <c r="D76" s="26"/>
      <c r="E76" s="41"/>
      <c r="F76" s="41"/>
      <c r="G76" s="41"/>
      <c r="H76" s="41"/>
      <c r="I76" s="41"/>
      <c r="J76" s="41"/>
      <c r="K76" s="41"/>
      <c r="L76" s="42"/>
    </row>
    <row r="77" spans="1:12" ht="15" customHeight="1">
      <c r="D77" s="26"/>
      <c r="E77" s="41"/>
      <c r="F77" s="41"/>
      <c r="G77" s="41"/>
      <c r="H77" s="41"/>
      <c r="I77" s="41"/>
      <c r="J77" s="41"/>
      <c r="K77" s="41"/>
      <c r="L77" s="42"/>
    </row>
    <row r="78" spans="1:12" ht="15" customHeight="1">
      <c r="D78" s="26"/>
      <c r="E78" s="41"/>
      <c r="F78" s="41"/>
      <c r="G78" s="41"/>
      <c r="H78" s="41"/>
      <c r="I78" s="41"/>
      <c r="J78" s="41"/>
      <c r="K78" s="41"/>
      <c r="L78" s="42"/>
    </row>
    <row r="79" spans="1:12" ht="15" customHeight="1">
      <c r="D79" s="26"/>
      <c r="E79" s="41"/>
      <c r="F79" s="41"/>
      <c r="G79" s="41"/>
      <c r="H79" s="41"/>
      <c r="I79" s="41"/>
      <c r="J79" s="41"/>
      <c r="K79" s="41"/>
      <c r="L79" s="42"/>
    </row>
    <row r="85" spans="1:12" ht="15" customHeight="1">
      <c r="A85" s="149"/>
      <c r="B85" s="149"/>
    </row>
    <row r="86" spans="1:12" ht="15" customHeight="1">
      <c r="A86" s="76"/>
      <c r="B86" s="76"/>
    </row>
    <row r="87" spans="1:12" ht="15" customHeight="1">
      <c r="A87" s="1959"/>
      <c r="B87" s="1959"/>
      <c r="C87" s="1959"/>
      <c r="D87" s="1959"/>
      <c r="E87" s="1959"/>
      <c r="F87" s="1959"/>
      <c r="G87" s="1959"/>
      <c r="H87" s="1959"/>
      <c r="I87" s="1959"/>
      <c r="J87" s="1959"/>
      <c r="K87" s="1959"/>
      <c r="L87" s="1959"/>
    </row>
    <row r="88" spans="1:12" ht="15" customHeight="1">
      <c r="A88" s="65"/>
      <c r="B88" s="66"/>
      <c r="C88" s="66"/>
      <c r="D88" s="66"/>
      <c r="E88" s="66"/>
      <c r="F88" s="66"/>
      <c r="G88" s="66"/>
      <c r="H88" s="66"/>
      <c r="I88" s="66"/>
      <c r="J88" s="66"/>
      <c r="K88" s="66"/>
      <c r="L88" s="66"/>
    </row>
  </sheetData>
  <mergeCells count="24">
    <mergeCell ref="A19:L19"/>
    <mergeCell ref="A22:L22"/>
    <mergeCell ref="A43:L43"/>
    <mergeCell ref="A46:L46"/>
    <mergeCell ref="L28:L29"/>
    <mergeCell ref="G28:I28"/>
    <mergeCell ref="J28:J29"/>
    <mergeCell ref="K28:K29"/>
    <mergeCell ref="A1:L1"/>
    <mergeCell ref="A87:L87"/>
    <mergeCell ref="A3:L3"/>
    <mergeCell ref="A5:A6"/>
    <mergeCell ref="B5:B6"/>
    <mergeCell ref="C5:D5"/>
    <mergeCell ref="E5:F5"/>
    <mergeCell ref="G5:I5"/>
    <mergeCell ref="J5:J6"/>
    <mergeCell ref="K5:K6"/>
    <mergeCell ref="L5:L6"/>
    <mergeCell ref="A26:L26"/>
    <mergeCell ref="A28:A29"/>
    <mergeCell ref="B28:B29"/>
    <mergeCell ref="C28:D28"/>
    <mergeCell ref="E28:F28"/>
  </mergeCells>
  <pageMargins left="0.39370078740157483" right="0.19685039370078741" top="0.39370078740157483" bottom="0.39370078740157483" header="0.23622047244094491" footer="0.19685039370078741"/>
  <pageSetup paperSize="9" scale="62" firstPageNumber="7"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zoomScaleNormal="100" workbookViewId="0">
      <selection sqref="A1:L1"/>
    </sheetView>
  </sheetViews>
  <sheetFormatPr baseColWidth="10" defaultColWidth="11.42578125" defaultRowHeight="15" customHeight="1"/>
  <cols>
    <col min="1" max="1" width="20.7109375" style="13" customWidth="1"/>
    <col min="2" max="2" width="12.28515625" style="13" customWidth="1"/>
    <col min="3" max="12" width="11.7109375" style="13" customWidth="1"/>
    <col min="13" max="13" width="12.7109375" style="13" customWidth="1"/>
    <col min="14" max="14" width="11.42578125" style="13" customWidth="1"/>
    <col min="15" max="15" width="15.85546875" style="13" customWidth="1"/>
    <col min="16" max="16" width="15.7109375" style="13" customWidth="1"/>
    <col min="17" max="17" width="20.42578125" style="13" customWidth="1"/>
    <col min="18" max="18" width="14.42578125" style="13" customWidth="1"/>
    <col min="19" max="16384" width="11.42578125" style="13"/>
  </cols>
  <sheetData>
    <row r="1" spans="1:22" s="467" customFormat="1" ht="18" customHeight="1">
      <c r="A1" s="1868" t="s">
        <v>581</v>
      </c>
      <c r="B1" s="1868"/>
      <c r="C1" s="1868"/>
      <c r="D1" s="1868"/>
      <c r="E1" s="1868"/>
      <c r="F1" s="1868"/>
      <c r="G1" s="1868"/>
      <c r="H1" s="1868"/>
      <c r="I1" s="1868"/>
      <c r="J1" s="1868"/>
      <c r="K1" s="1868"/>
      <c r="L1" s="1868"/>
      <c r="N1" s="746"/>
      <c r="O1" s="747"/>
      <c r="P1" s="747"/>
      <c r="Q1" s="747"/>
      <c r="R1" s="747"/>
      <c r="S1" s="747"/>
      <c r="T1" s="747"/>
      <c r="U1" s="747"/>
      <c r="V1" s="748"/>
    </row>
    <row r="2" spans="1:22" ht="15" customHeight="1">
      <c r="B2" s="41"/>
      <c r="C2" s="253"/>
      <c r="D2" s="41"/>
      <c r="E2" s="41"/>
      <c r="F2" s="41"/>
      <c r="G2" s="41"/>
      <c r="H2" s="41"/>
      <c r="I2" s="41"/>
      <c r="J2" s="41"/>
      <c r="K2" s="254"/>
      <c r="L2" s="168"/>
      <c r="N2" s="26"/>
      <c r="O2" s="41"/>
      <c r="P2" s="41"/>
      <c r="Q2" s="41"/>
      <c r="R2" s="41"/>
      <c r="S2" s="41"/>
      <c r="T2" s="41"/>
      <c r="U2" s="41"/>
      <c r="V2" s="42"/>
    </row>
    <row r="3" spans="1:22" ht="15" customHeight="1">
      <c r="A3" s="1974" t="s">
        <v>460</v>
      </c>
      <c r="B3" s="1974"/>
      <c r="C3" s="1974"/>
      <c r="D3" s="1974"/>
      <c r="E3" s="1974"/>
      <c r="F3" s="1974"/>
      <c r="G3" s="1974"/>
      <c r="H3" s="1974"/>
      <c r="I3" s="1974"/>
      <c r="J3" s="1974"/>
      <c r="K3" s="1974"/>
      <c r="L3" s="1974"/>
      <c r="M3" s="41"/>
      <c r="N3" s="42"/>
    </row>
    <row r="4" spans="1:22" ht="14.25" customHeight="1">
      <c r="A4" s="737" t="s">
        <v>248</v>
      </c>
      <c r="B4" s="1600"/>
      <c r="C4" s="256"/>
      <c r="D4" s="1600"/>
      <c r="E4" s="1600"/>
      <c r="F4" s="1600"/>
      <c r="G4" s="1600"/>
      <c r="H4" s="1600"/>
      <c r="I4" s="1600"/>
      <c r="J4" s="1600"/>
      <c r="K4" s="1600"/>
      <c r="L4" s="232"/>
      <c r="M4" s="41"/>
      <c r="N4" s="42"/>
    </row>
    <row r="5" spans="1:22" ht="30" customHeight="1">
      <c r="A5" s="1996" t="s">
        <v>582</v>
      </c>
      <c r="B5" s="1985" t="s">
        <v>451</v>
      </c>
      <c r="C5" s="1987" t="s">
        <v>7</v>
      </c>
      <c r="D5" s="1988"/>
      <c r="E5" s="1987" t="s">
        <v>10</v>
      </c>
      <c r="F5" s="1988"/>
      <c r="G5" s="1987" t="s">
        <v>46</v>
      </c>
      <c r="H5" s="1989"/>
      <c r="I5" s="1988"/>
      <c r="J5" s="1990" t="s">
        <v>8</v>
      </c>
      <c r="K5" s="1992" t="s">
        <v>455</v>
      </c>
      <c r="L5" s="1994" t="s">
        <v>39</v>
      </c>
      <c r="M5" s="41"/>
      <c r="N5" s="42"/>
    </row>
    <row r="6" spans="1:22" ht="45" customHeight="1">
      <c r="A6" s="1997"/>
      <c r="B6" s="1986"/>
      <c r="C6" s="1007" t="s">
        <v>40</v>
      </c>
      <c r="D6" s="1008" t="s">
        <v>189</v>
      </c>
      <c r="E6" s="728" t="s">
        <v>452</v>
      </c>
      <c r="F6" s="701" t="s">
        <v>194</v>
      </c>
      <c r="G6" s="729" t="s">
        <v>187</v>
      </c>
      <c r="H6" s="1683" t="s">
        <v>453</v>
      </c>
      <c r="I6" s="1602" t="s">
        <v>454</v>
      </c>
      <c r="J6" s="1991"/>
      <c r="K6" s="1993"/>
      <c r="L6" s="1995"/>
      <c r="M6" s="41"/>
      <c r="N6" s="42"/>
    </row>
    <row r="7" spans="1:22" ht="14.25" customHeight="1">
      <c r="A7" s="1666" t="s">
        <v>579</v>
      </c>
      <c r="B7" s="1528">
        <v>4215</v>
      </c>
      <c r="C7" s="1517">
        <v>4.0890000000000004</v>
      </c>
      <c r="D7" s="1518">
        <v>8.5999999999999993E-2</v>
      </c>
      <c r="E7" s="1517">
        <v>0</v>
      </c>
      <c r="F7" s="1518">
        <v>0.752</v>
      </c>
      <c r="G7" s="1517">
        <v>0</v>
      </c>
      <c r="H7" s="1503">
        <v>0</v>
      </c>
      <c r="I7" s="1518">
        <v>0</v>
      </c>
      <c r="J7" s="1503">
        <v>0</v>
      </c>
      <c r="K7" s="1529">
        <v>3.0000000000000001E-3</v>
      </c>
      <c r="L7" s="657">
        <v>4.9300000000000006</v>
      </c>
      <c r="M7" s="41"/>
      <c r="N7" s="42"/>
    </row>
    <row r="8" spans="1:22" ht="14.25" customHeight="1">
      <c r="A8" s="1665" t="s">
        <v>31</v>
      </c>
      <c r="B8" s="1526">
        <v>5079</v>
      </c>
      <c r="C8" s="1519">
        <v>4.6840000000000002</v>
      </c>
      <c r="D8" s="1520">
        <v>0.12</v>
      </c>
      <c r="E8" s="1519">
        <v>2E-3</v>
      </c>
      <c r="F8" s="1520">
        <v>0.96399999999999997</v>
      </c>
      <c r="G8" s="1519">
        <v>0</v>
      </c>
      <c r="H8" s="1507">
        <v>0</v>
      </c>
      <c r="I8" s="1520">
        <v>0</v>
      </c>
      <c r="J8" s="1507">
        <v>0</v>
      </c>
      <c r="K8" s="1527">
        <v>1.4E-2</v>
      </c>
      <c r="L8" s="457">
        <v>5.7839999999999998</v>
      </c>
    </row>
    <row r="9" spans="1:22" ht="14.25" customHeight="1">
      <c r="A9" s="1666" t="s">
        <v>32</v>
      </c>
      <c r="B9" s="1528">
        <v>1670</v>
      </c>
      <c r="C9" s="1517">
        <v>1.23</v>
      </c>
      <c r="D9" s="1518">
        <v>0.154</v>
      </c>
      <c r="E9" s="1517">
        <v>1.0999999999999999E-2</v>
      </c>
      <c r="F9" s="1518">
        <v>0.68600000000000005</v>
      </c>
      <c r="G9" s="1517">
        <v>0</v>
      </c>
      <c r="H9" s="1503">
        <v>0</v>
      </c>
      <c r="I9" s="1518">
        <v>0</v>
      </c>
      <c r="J9" s="1503">
        <v>0</v>
      </c>
      <c r="K9" s="1529">
        <v>1.6E-2</v>
      </c>
      <c r="L9" s="657">
        <v>2.097</v>
      </c>
    </row>
    <row r="10" spans="1:22" ht="14.25" customHeight="1">
      <c r="A10" s="1665" t="s">
        <v>33</v>
      </c>
      <c r="B10" s="1526">
        <v>1090</v>
      </c>
      <c r="C10" s="1519">
        <v>0.91</v>
      </c>
      <c r="D10" s="1520">
        <v>0.159</v>
      </c>
      <c r="E10" s="1519">
        <v>0.08</v>
      </c>
      <c r="F10" s="1520">
        <v>0.32800000000000001</v>
      </c>
      <c r="G10" s="1519">
        <v>0</v>
      </c>
      <c r="H10" s="1507">
        <v>0</v>
      </c>
      <c r="I10" s="1520">
        <v>3.0000000000000001E-3</v>
      </c>
      <c r="J10" s="1507">
        <v>0</v>
      </c>
      <c r="K10" s="1527">
        <v>2.8000000000000001E-2</v>
      </c>
      <c r="L10" s="457">
        <v>1.508</v>
      </c>
    </row>
    <row r="11" spans="1:22" ht="15" customHeight="1">
      <c r="A11" s="1666" t="s">
        <v>34</v>
      </c>
      <c r="B11" s="1528">
        <v>1412</v>
      </c>
      <c r="C11" s="1517">
        <v>1.2390000000000001</v>
      </c>
      <c r="D11" s="1518">
        <v>0.41499999999999998</v>
      </c>
      <c r="E11" s="1517">
        <v>0.32100000000000001</v>
      </c>
      <c r="F11" s="1518">
        <v>0.33300000000000002</v>
      </c>
      <c r="G11" s="1517">
        <v>0</v>
      </c>
      <c r="H11" s="1503">
        <v>2E-3</v>
      </c>
      <c r="I11" s="1518">
        <v>3.5000000000000003E-2</v>
      </c>
      <c r="J11" s="1503">
        <v>0</v>
      </c>
      <c r="K11" s="1529">
        <v>0.14799999999999999</v>
      </c>
      <c r="L11" s="657">
        <v>2.4930000000000003</v>
      </c>
    </row>
    <row r="12" spans="1:22" ht="17.25" customHeight="1">
      <c r="A12" s="1665" t="s">
        <v>35</v>
      </c>
      <c r="B12" s="1526">
        <v>1295</v>
      </c>
      <c r="C12" s="1519">
        <v>1.387</v>
      </c>
      <c r="D12" s="1520">
        <v>0.55100000000000005</v>
      </c>
      <c r="E12" s="1519">
        <v>0.77700000000000002</v>
      </c>
      <c r="F12" s="1520">
        <v>0.189</v>
      </c>
      <c r="G12" s="1519">
        <v>0</v>
      </c>
      <c r="H12" s="1507">
        <v>0</v>
      </c>
      <c r="I12" s="1520">
        <v>7.3999999999999996E-2</v>
      </c>
      <c r="J12" s="1507">
        <v>0</v>
      </c>
      <c r="K12" s="1527">
        <v>6.2E-2</v>
      </c>
      <c r="L12" s="457">
        <v>3.04</v>
      </c>
    </row>
    <row r="13" spans="1:22" ht="14.25" customHeight="1">
      <c r="A13" s="1666" t="s">
        <v>36</v>
      </c>
      <c r="B13" s="1528">
        <v>1158</v>
      </c>
      <c r="C13" s="1517">
        <v>2.073</v>
      </c>
      <c r="D13" s="1518">
        <v>0.49399999999999999</v>
      </c>
      <c r="E13" s="1517">
        <v>1.3149999999999999</v>
      </c>
      <c r="F13" s="1518">
        <v>0.19</v>
      </c>
      <c r="G13" s="1517">
        <v>0</v>
      </c>
      <c r="H13" s="1503">
        <v>1.6E-2</v>
      </c>
      <c r="I13" s="1518">
        <v>0.16400000000000001</v>
      </c>
      <c r="J13" s="1503">
        <v>0</v>
      </c>
      <c r="K13" s="1529">
        <v>7.0000000000000007E-2</v>
      </c>
      <c r="L13" s="657">
        <v>4.3220000000000001</v>
      </c>
    </row>
    <row r="14" spans="1:22" ht="14.25" customHeight="1">
      <c r="A14" s="1665" t="s">
        <v>37</v>
      </c>
      <c r="B14" s="1526">
        <v>285</v>
      </c>
      <c r="C14" s="1519">
        <v>0.96799999999999997</v>
      </c>
      <c r="D14" s="1520">
        <v>8.5000000000000006E-2</v>
      </c>
      <c r="E14" s="1519">
        <v>0.40899999999999997</v>
      </c>
      <c r="F14" s="1520">
        <v>2.5000000000000001E-2</v>
      </c>
      <c r="G14" s="1519">
        <v>0</v>
      </c>
      <c r="H14" s="1507">
        <v>1.2999999999999999E-2</v>
      </c>
      <c r="I14" s="1520">
        <v>8.7999999999999995E-2</v>
      </c>
      <c r="J14" s="1507">
        <v>0</v>
      </c>
      <c r="K14" s="1527">
        <v>1.0999999999999999E-2</v>
      </c>
      <c r="L14" s="457">
        <v>1.5989999999999998</v>
      </c>
    </row>
    <row r="15" spans="1:22" ht="14.25" customHeight="1">
      <c r="A15" s="1666" t="s">
        <v>38</v>
      </c>
      <c r="B15" s="1528">
        <v>534</v>
      </c>
      <c r="C15" s="1517">
        <v>3.4420000000000002</v>
      </c>
      <c r="D15" s="1518">
        <v>0.15</v>
      </c>
      <c r="E15" s="1517">
        <v>1.4530000000000001</v>
      </c>
      <c r="F15" s="1518">
        <v>8.9999999999999993E-3</v>
      </c>
      <c r="G15" s="1517">
        <v>3.2000000000000001E-2</v>
      </c>
      <c r="H15" s="1503">
        <v>4.5999999999999999E-2</v>
      </c>
      <c r="I15" s="1518">
        <v>0.318</v>
      </c>
      <c r="J15" s="1503">
        <v>0</v>
      </c>
      <c r="K15" s="1529">
        <v>1.6E-2</v>
      </c>
      <c r="L15" s="657">
        <v>5.4660000000000002</v>
      </c>
    </row>
    <row r="16" spans="1:22" ht="14.25" customHeight="1">
      <c r="A16" s="1667" t="s">
        <v>129</v>
      </c>
      <c r="B16" s="1530">
        <v>303</v>
      </c>
      <c r="C16" s="1521">
        <v>6.077</v>
      </c>
      <c r="D16" s="1522">
        <v>8.7999999999999995E-2</v>
      </c>
      <c r="E16" s="1521">
        <v>0.80500000000000005</v>
      </c>
      <c r="F16" s="1522">
        <v>4.0000000000000001E-3</v>
      </c>
      <c r="G16" s="1521">
        <v>2.2370000000000001</v>
      </c>
      <c r="H16" s="1511">
        <v>3.5000000000000003E-2</v>
      </c>
      <c r="I16" s="1522">
        <v>1.0589999999999999</v>
      </c>
      <c r="J16" s="1511">
        <v>0.22900000000000001</v>
      </c>
      <c r="K16" s="1531">
        <v>5.0000000000000001E-3</v>
      </c>
      <c r="L16" s="676">
        <v>10.538999999999998</v>
      </c>
    </row>
    <row r="17" spans="1:22" s="1040" customFormat="1" ht="25.5" customHeight="1">
      <c r="A17" s="1673" t="s">
        <v>448</v>
      </c>
      <c r="B17" s="1532">
        <v>17041</v>
      </c>
      <c r="C17" s="1533">
        <v>26.099000000000004</v>
      </c>
      <c r="D17" s="1515">
        <v>2.302</v>
      </c>
      <c r="E17" s="1533">
        <v>5.173</v>
      </c>
      <c r="F17" s="1515">
        <v>3.48</v>
      </c>
      <c r="G17" s="1534">
        <v>2.2690000000000001</v>
      </c>
      <c r="H17" s="1534">
        <v>0.112</v>
      </c>
      <c r="I17" s="1515">
        <v>1.7409999999999999</v>
      </c>
      <c r="J17" s="1515">
        <v>0.22900000000000001</v>
      </c>
      <c r="K17" s="1515">
        <v>0.37300000000000005</v>
      </c>
      <c r="L17" s="1533">
        <v>41.777999999999992</v>
      </c>
    </row>
    <row r="18" spans="1:22" ht="5.0999999999999996" customHeight="1">
      <c r="A18" s="1336"/>
      <c r="B18" s="1033"/>
      <c r="C18" s="334"/>
      <c r="D18" s="334"/>
      <c r="E18" s="334"/>
      <c r="F18" s="334"/>
      <c r="G18" s="334"/>
      <c r="H18" s="334"/>
      <c r="I18" s="334"/>
      <c r="J18" s="334"/>
      <c r="K18" s="334"/>
      <c r="L18" s="334"/>
    </row>
    <row r="19" spans="1:22" ht="12.75" customHeight="1">
      <c r="A19" s="1603" t="s">
        <v>586</v>
      </c>
      <c r="B19" s="1622"/>
      <c r="C19" s="1623"/>
      <c r="D19" s="1623"/>
      <c r="E19" s="1623"/>
      <c r="F19" s="1623"/>
      <c r="G19" s="1623"/>
      <c r="H19" s="1623"/>
      <c r="I19" s="1623"/>
      <c r="J19" s="1623"/>
      <c r="K19" s="1623"/>
      <c r="L19" s="1623"/>
    </row>
    <row r="20" spans="1:22" ht="25.5" customHeight="1">
      <c r="A20" s="1845" t="s">
        <v>456</v>
      </c>
      <c r="B20" s="1845"/>
      <c r="C20" s="1845"/>
      <c r="D20" s="1845"/>
      <c r="E20" s="1845"/>
      <c r="F20" s="1845"/>
      <c r="G20" s="1845"/>
      <c r="H20" s="1845"/>
      <c r="I20" s="1845"/>
      <c r="J20" s="1845"/>
      <c r="K20" s="1845"/>
      <c r="L20" s="1845"/>
    </row>
    <row r="21" spans="1:22" ht="14.25" customHeight="1">
      <c r="A21" s="1073" t="s">
        <v>457</v>
      </c>
      <c r="B21" s="1622"/>
      <c r="C21" s="1623"/>
      <c r="D21" s="1623"/>
      <c r="E21" s="1623"/>
      <c r="F21" s="1623"/>
      <c r="G21" s="1623"/>
      <c r="H21" s="1623"/>
      <c r="I21" s="1623"/>
      <c r="J21" s="1623"/>
      <c r="K21" s="1623"/>
      <c r="L21" s="1623"/>
    </row>
    <row r="22" spans="1:22" ht="12.75" customHeight="1">
      <c r="A22" s="1073" t="s">
        <v>458</v>
      </c>
      <c r="B22" s="1622"/>
      <c r="C22" s="1623"/>
      <c r="D22" s="1623"/>
      <c r="E22" s="1623"/>
      <c r="F22" s="1623"/>
      <c r="G22" s="1623"/>
      <c r="H22" s="1623"/>
      <c r="I22" s="1623"/>
      <c r="J22" s="1623"/>
      <c r="K22" s="1623"/>
      <c r="L22" s="1623"/>
    </row>
    <row r="23" spans="1:22" ht="25.5" customHeight="1">
      <c r="A23" s="1794" t="s">
        <v>590</v>
      </c>
      <c r="B23" s="1794"/>
      <c r="C23" s="1794"/>
      <c r="D23" s="1794"/>
      <c r="E23" s="1794"/>
      <c r="F23" s="1794"/>
      <c r="G23" s="1794"/>
      <c r="H23" s="1794"/>
      <c r="I23" s="1794"/>
      <c r="J23" s="1794"/>
      <c r="K23" s="1794"/>
      <c r="L23" s="1794"/>
    </row>
    <row r="24" spans="1:22" ht="12.75" customHeight="1">
      <c r="A24" s="1087" t="s">
        <v>130</v>
      </c>
      <c r="B24" s="1622"/>
      <c r="C24" s="1623"/>
      <c r="D24" s="1623"/>
      <c r="E24" s="1623"/>
      <c r="F24" s="1623"/>
      <c r="G24" s="1623"/>
      <c r="H24" s="1623"/>
      <c r="I24" s="1623"/>
      <c r="J24" s="1623"/>
      <c r="K24" s="1623"/>
      <c r="L24" s="1623"/>
    </row>
    <row r="25" spans="1:22" ht="12.75" customHeight="1">
      <c r="A25" s="1073" t="s">
        <v>201</v>
      </c>
      <c r="B25" s="1622"/>
      <c r="C25" s="1623"/>
      <c r="D25" s="1623"/>
      <c r="E25" s="1623"/>
      <c r="F25" s="1623"/>
      <c r="G25" s="1623"/>
      <c r="H25" s="1623"/>
      <c r="I25" s="1623"/>
      <c r="J25" s="1623"/>
      <c r="K25" s="1623"/>
      <c r="L25" s="1623"/>
    </row>
    <row r="26" spans="1:22" ht="15" customHeight="1">
      <c r="A26" s="1601"/>
      <c r="B26" s="151"/>
      <c r="C26" s="320"/>
      <c r="D26" s="320"/>
      <c r="E26" s="320"/>
      <c r="F26" s="320"/>
      <c r="G26" s="320"/>
      <c r="H26" s="320"/>
      <c r="I26" s="320"/>
      <c r="J26" s="320"/>
      <c r="K26" s="320"/>
      <c r="L26" s="320"/>
    </row>
    <row r="27" spans="1:22" ht="15" customHeight="1">
      <c r="A27" s="1601"/>
      <c r="B27" s="151"/>
      <c r="C27" s="320"/>
      <c r="D27" s="320"/>
      <c r="E27" s="320"/>
      <c r="F27" s="320"/>
      <c r="G27" s="320"/>
      <c r="H27" s="320"/>
      <c r="I27" s="320"/>
      <c r="J27" s="320"/>
      <c r="K27" s="320"/>
      <c r="L27" s="320"/>
    </row>
    <row r="28" spans="1:22" ht="15" customHeight="1">
      <c r="A28" s="247" t="s">
        <v>446</v>
      </c>
      <c r="B28" s="318"/>
      <c r="C28" s="318"/>
      <c r="D28" s="318"/>
      <c r="E28" s="318"/>
      <c r="F28" s="318"/>
      <c r="G28" s="318"/>
      <c r="H28" s="318"/>
      <c r="I28" s="318"/>
      <c r="J28" s="473"/>
      <c r="L28" s="168"/>
      <c r="N28" s="26"/>
      <c r="O28" s="41"/>
      <c r="P28" s="41"/>
      <c r="Q28" s="41"/>
      <c r="R28" s="41"/>
      <c r="S28" s="41"/>
      <c r="T28" s="41"/>
      <c r="U28" s="41"/>
      <c r="V28" s="42"/>
    </row>
    <row r="29" spans="1:22" ht="15" customHeight="1">
      <c r="A29" s="1027" t="s">
        <v>0</v>
      </c>
      <c r="B29" s="318"/>
      <c r="C29" s="318"/>
      <c r="D29" s="318"/>
      <c r="E29" s="318"/>
      <c r="F29" s="318"/>
      <c r="G29" s="318"/>
      <c r="H29" s="318"/>
      <c r="I29" s="318"/>
      <c r="J29" s="736"/>
      <c r="L29" s="168"/>
      <c r="N29" s="26"/>
      <c r="O29" s="41"/>
      <c r="P29" s="41"/>
      <c r="Q29" s="41"/>
      <c r="R29" s="41"/>
      <c r="S29" s="41"/>
      <c r="T29" s="41"/>
      <c r="U29" s="41"/>
      <c r="V29" s="42"/>
    </row>
    <row r="30" spans="1:22" ht="26.25" customHeight="1">
      <c r="A30" s="1966" t="s">
        <v>580</v>
      </c>
      <c r="B30" s="1850" t="s">
        <v>188</v>
      </c>
      <c r="C30" s="1851"/>
      <c r="D30" s="1851"/>
      <c r="E30" s="1852"/>
      <c r="F30" s="1850" t="s">
        <v>141</v>
      </c>
      <c r="G30" s="1851"/>
      <c r="H30" s="1851"/>
      <c r="I30" s="1852"/>
      <c r="J30" s="1841" t="s">
        <v>39</v>
      </c>
      <c r="L30" s="168"/>
      <c r="N30" s="26"/>
      <c r="O30" s="41"/>
      <c r="P30" s="41"/>
      <c r="Q30" s="41"/>
      <c r="R30" s="41"/>
      <c r="S30" s="41"/>
      <c r="T30" s="41"/>
      <c r="U30" s="41"/>
      <c r="V30" s="42"/>
    </row>
    <row r="31" spans="1:22" ht="15" customHeight="1">
      <c r="A31" s="1967"/>
      <c r="B31" s="1832" t="s">
        <v>243</v>
      </c>
      <c r="C31" s="1833"/>
      <c r="D31" s="1834"/>
      <c r="E31" s="1839" t="s">
        <v>4</v>
      </c>
      <c r="F31" s="1981" t="s">
        <v>44</v>
      </c>
      <c r="G31" s="1837" t="s">
        <v>43</v>
      </c>
      <c r="H31" s="1837" t="s">
        <v>42</v>
      </c>
      <c r="I31" s="1839" t="s">
        <v>242</v>
      </c>
      <c r="J31" s="1841"/>
      <c r="L31" s="168"/>
      <c r="N31" s="26"/>
      <c r="O31" s="41"/>
      <c r="P31" s="41"/>
      <c r="Q31" s="41"/>
      <c r="R31" s="41"/>
      <c r="S31" s="41"/>
      <c r="T31" s="41"/>
      <c r="U31" s="41"/>
      <c r="V31" s="42"/>
    </row>
    <row r="32" spans="1:22" ht="15" customHeight="1">
      <c r="A32" s="1968"/>
      <c r="B32" s="1674" t="s">
        <v>45</v>
      </c>
      <c r="C32" s="1662" t="s">
        <v>5</v>
      </c>
      <c r="D32" s="1663" t="s">
        <v>560</v>
      </c>
      <c r="E32" s="1840"/>
      <c r="F32" s="1982"/>
      <c r="G32" s="1838"/>
      <c r="H32" s="1838"/>
      <c r="I32" s="1840"/>
      <c r="J32" s="1853"/>
      <c r="L32" s="168"/>
      <c r="N32" s="26"/>
      <c r="O32" s="41"/>
      <c r="P32" s="41"/>
      <c r="Q32" s="41"/>
      <c r="R32" s="41"/>
      <c r="S32" s="41"/>
      <c r="T32" s="41"/>
      <c r="U32" s="41"/>
      <c r="V32" s="42"/>
    </row>
    <row r="33" spans="1:22" ht="15" customHeight="1">
      <c r="A33" s="1669" t="s">
        <v>579</v>
      </c>
      <c r="B33" s="1517">
        <v>3.4950000000000001</v>
      </c>
      <c r="C33" s="1503">
        <v>1.4219999999999999</v>
      </c>
      <c r="D33" s="1518">
        <v>5.0000000000000001E-3</v>
      </c>
      <c r="E33" s="1518">
        <v>8.0000000000000002E-3</v>
      </c>
      <c r="F33" s="1517">
        <v>0.80400000000000005</v>
      </c>
      <c r="G33" s="1503">
        <v>0.70399999999999996</v>
      </c>
      <c r="H33" s="1503">
        <v>3.2410000000000001</v>
      </c>
      <c r="I33" s="1518">
        <v>0.18099999999999999</v>
      </c>
      <c r="J33" s="1503">
        <v>4.9300000000000006</v>
      </c>
      <c r="L33" s="168"/>
      <c r="N33" s="26"/>
      <c r="O33" s="41"/>
      <c r="P33" s="41"/>
      <c r="Q33" s="41"/>
      <c r="R33" s="41"/>
      <c r="S33" s="41"/>
      <c r="T33" s="41"/>
      <c r="U33" s="41"/>
      <c r="V33" s="42"/>
    </row>
    <row r="34" spans="1:22" ht="15" customHeight="1">
      <c r="A34" s="1670" t="s">
        <v>31</v>
      </c>
      <c r="B34" s="1519">
        <v>4.069</v>
      </c>
      <c r="C34" s="1507">
        <v>1.6970000000000001</v>
      </c>
      <c r="D34" s="1520">
        <v>4.0000000000000001E-3</v>
      </c>
      <c r="E34" s="1520">
        <v>1.4E-2</v>
      </c>
      <c r="F34" s="1519">
        <v>0.627</v>
      </c>
      <c r="G34" s="1507">
        <v>0.625</v>
      </c>
      <c r="H34" s="1507">
        <v>4.3810000000000002</v>
      </c>
      <c r="I34" s="1520">
        <v>0.151</v>
      </c>
      <c r="J34" s="1507">
        <v>5.7839999999999998</v>
      </c>
      <c r="L34" s="168"/>
      <c r="N34" s="26"/>
      <c r="O34" s="41"/>
      <c r="P34" s="41"/>
      <c r="Q34" s="41"/>
      <c r="R34" s="41"/>
      <c r="S34" s="41"/>
      <c r="T34" s="41"/>
      <c r="U34" s="41"/>
      <c r="V34" s="42"/>
    </row>
    <row r="35" spans="1:22" ht="15" customHeight="1">
      <c r="A35" s="1671" t="s">
        <v>32</v>
      </c>
      <c r="B35" s="1517">
        <v>1.2509999999999999</v>
      </c>
      <c r="C35" s="1503">
        <v>0.82099999999999995</v>
      </c>
      <c r="D35" s="1518">
        <v>6.0000000000000001E-3</v>
      </c>
      <c r="E35" s="1518">
        <v>1.9E-2</v>
      </c>
      <c r="F35" s="1517">
        <v>0.14499999999999999</v>
      </c>
      <c r="G35" s="1503">
        <v>0.192</v>
      </c>
      <c r="H35" s="1503">
        <v>1.643</v>
      </c>
      <c r="I35" s="1518">
        <v>0.11700000000000001</v>
      </c>
      <c r="J35" s="1503">
        <v>2.097</v>
      </c>
      <c r="L35" s="168"/>
      <c r="N35" s="26"/>
      <c r="O35" s="41"/>
      <c r="P35" s="41"/>
      <c r="Q35" s="41"/>
      <c r="R35" s="41"/>
      <c r="S35" s="41"/>
      <c r="T35" s="41"/>
      <c r="U35" s="41"/>
      <c r="V35" s="42"/>
    </row>
    <row r="36" spans="1:22" ht="15" customHeight="1">
      <c r="A36" s="1670" t="s">
        <v>33</v>
      </c>
      <c r="B36" s="1519">
        <v>0.76700000000000002</v>
      </c>
      <c r="C36" s="1507">
        <v>0.71799999999999997</v>
      </c>
      <c r="D36" s="1520">
        <v>2E-3</v>
      </c>
      <c r="E36" s="1520">
        <v>2.1000000000000001E-2</v>
      </c>
      <c r="F36" s="1519">
        <v>0.15</v>
      </c>
      <c r="G36" s="1507">
        <v>0.245</v>
      </c>
      <c r="H36" s="1507">
        <v>0.98599999999999999</v>
      </c>
      <c r="I36" s="1520">
        <v>0.127</v>
      </c>
      <c r="J36" s="1507">
        <v>1.508</v>
      </c>
      <c r="L36" s="168"/>
      <c r="N36" s="26"/>
      <c r="O36" s="41"/>
      <c r="P36" s="41"/>
      <c r="Q36" s="41"/>
      <c r="R36" s="41"/>
      <c r="S36" s="41"/>
      <c r="T36" s="41"/>
      <c r="U36" s="41"/>
      <c r="V36" s="42"/>
    </row>
    <row r="37" spans="1:22" ht="15" customHeight="1">
      <c r="A37" s="1671" t="s">
        <v>34</v>
      </c>
      <c r="B37" s="1517">
        <v>0.92400000000000004</v>
      </c>
      <c r="C37" s="1503">
        <v>1.548</v>
      </c>
      <c r="D37" s="1518">
        <v>3.0000000000000001E-3</v>
      </c>
      <c r="E37" s="1518">
        <v>1.7999999999999999E-2</v>
      </c>
      <c r="F37" s="1517">
        <v>0.36</v>
      </c>
      <c r="G37" s="1503">
        <v>0.45800000000000002</v>
      </c>
      <c r="H37" s="1503">
        <v>1.3</v>
      </c>
      <c r="I37" s="1518">
        <v>0.375</v>
      </c>
      <c r="J37" s="1503">
        <v>2.4930000000000003</v>
      </c>
      <c r="L37" s="168"/>
      <c r="N37" s="26"/>
      <c r="O37" s="41"/>
      <c r="P37" s="41"/>
      <c r="Q37" s="41"/>
      <c r="R37" s="41"/>
      <c r="S37" s="41"/>
      <c r="T37" s="41"/>
      <c r="U37" s="41"/>
      <c r="V37" s="42"/>
    </row>
    <row r="38" spans="1:22" ht="15" customHeight="1">
      <c r="A38" s="1670" t="s">
        <v>35</v>
      </c>
      <c r="B38" s="1519">
        <v>1.0069999999999999</v>
      </c>
      <c r="C38" s="1507">
        <v>2.02</v>
      </c>
      <c r="D38" s="1520">
        <v>4.0000000000000001E-3</v>
      </c>
      <c r="E38" s="1520">
        <v>8.9999999999999993E-3</v>
      </c>
      <c r="F38" s="1519">
        <v>0.40500000000000003</v>
      </c>
      <c r="G38" s="1507">
        <v>0.80700000000000005</v>
      </c>
      <c r="H38" s="1507">
        <v>1.2789999999999999</v>
      </c>
      <c r="I38" s="1520">
        <v>0.54900000000000004</v>
      </c>
      <c r="J38" s="1507">
        <v>3.04</v>
      </c>
      <c r="L38" s="168"/>
      <c r="N38" s="26"/>
      <c r="O38" s="41"/>
      <c r="P38" s="41"/>
      <c r="Q38" s="41"/>
      <c r="R38" s="41"/>
      <c r="S38" s="41"/>
      <c r="T38" s="41"/>
      <c r="U38" s="41"/>
      <c r="V38" s="42"/>
    </row>
    <row r="39" spans="1:22" ht="15" customHeight="1">
      <c r="A39" s="1671" t="s">
        <v>36</v>
      </c>
      <c r="B39" s="1517">
        <v>1.5289999999999999</v>
      </c>
      <c r="C39" s="1503">
        <v>2.7570000000000001</v>
      </c>
      <c r="D39" s="1518">
        <v>2.1000000000000001E-2</v>
      </c>
      <c r="E39" s="1518">
        <v>1.4999999999999999E-2</v>
      </c>
      <c r="F39" s="1517">
        <v>0.50700000000000001</v>
      </c>
      <c r="G39" s="1503">
        <v>1.38</v>
      </c>
      <c r="H39" s="1503">
        <v>1.6419999999999999</v>
      </c>
      <c r="I39" s="1518">
        <v>0.79300000000000004</v>
      </c>
      <c r="J39" s="1503">
        <v>4.3220000000000001</v>
      </c>
      <c r="L39" s="168"/>
      <c r="N39" s="26"/>
      <c r="O39" s="41"/>
      <c r="P39" s="41"/>
      <c r="Q39" s="41"/>
      <c r="R39" s="41"/>
      <c r="S39" s="41"/>
      <c r="T39" s="41"/>
      <c r="U39" s="41"/>
      <c r="V39" s="42"/>
    </row>
    <row r="40" spans="1:22" ht="15" customHeight="1">
      <c r="A40" s="1670" t="s">
        <v>37</v>
      </c>
      <c r="B40" s="1519">
        <v>0.55800000000000005</v>
      </c>
      <c r="C40" s="1507">
        <v>1.03</v>
      </c>
      <c r="D40" s="1520">
        <v>1.0999999999999999E-2</v>
      </c>
      <c r="E40" s="1520">
        <v>0</v>
      </c>
      <c r="F40" s="1519">
        <v>0.17399999999999999</v>
      </c>
      <c r="G40" s="1507">
        <v>0.623</v>
      </c>
      <c r="H40" s="1507">
        <v>0.51200000000000001</v>
      </c>
      <c r="I40" s="1520">
        <v>0.28999999999999998</v>
      </c>
      <c r="J40" s="1507">
        <v>1.599</v>
      </c>
      <c r="L40" s="168"/>
      <c r="N40" s="26"/>
      <c r="O40" s="41"/>
      <c r="P40" s="41"/>
      <c r="Q40" s="41"/>
      <c r="R40" s="41"/>
      <c r="S40" s="41"/>
      <c r="T40" s="41"/>
      <c r="U40" s="41"/>
      <c r="V40" s="42"/>
    </row>
    <row r="41" spans="1:22" ht="15" customHeight="1">
      <c r="A41" s="1671" t="s">
        <v>38</v>
      </c>
      <c r="B41" s="1517">
        <v>1.738</v>
      </c>
      <c r="C41" s="1503">
        <v>3.6419999999999999</v>
      </c>
      <c r="D41" s="1518">
        <v>7.8E-2</v>
      </c>
      <c r="E41" s="1518">
        <v>8.0000000000000002E-3</v>
      </c>
      <c r="F41" s="1517">
        <v>0.89800000000000002</v>
      </c>
      <c r="G41" s="1503">
        <v>1.54</v>
      </c>
      <c r="H41" s="1503">
        <v>1.575</v>
      </c>
      <c r="I41" s="1518">
        <v>1.4530000000000001</v>
      </c>
      <c r="J41" s="1503">
        <v>5.4660000000000002</v>
      </c>
      <c r="L41" s="168"/>
      <c r="N41" s="26"/>
      <c r="O41" s="41"/>
      <c r="P41" s="41"/>
      <c r="Q41" s="41"/>
      <c r="R41" s="41"/>
      <c r="S41" s="41"/>
      <c r="T41" s="41"/>
      <c r="U41" s="41"/>
      <c r="V41" s="42"/>
    </row>
    <row r="42" spans="1:22" ht="15" customHeight="1">
      <c r="A42" s="1672" t="s">
        <v>129</v>
      </c>
      <c r="B42" s="1521">
        <v>1.9079999999999999</v>
      </c>
      <c r="C42" s="1511">
        <v>7.3680000000000003</v>
      </c>
      <c r="D42" s="1522">
        <v>1.2569999999999999</v>
      </c>
      <c r="E42" s="1522">
        <v>6.0000000000000001E-3</v>
      </c>
      <c r="F42" s="1521">
        <v>1.752</v>
      </c>
      <c r="G42" s="1511">
        <v>1.625</v>
      </c>
      <c r="H42" s="1511">
        <v>5.0519999999999996</v>
      </c>
      <c r="I42" s="1522">
        <v>2.11</v>
      </c>
      <c r="J42" s="1511">
        <v>10.538999999999998</v>
      </c>
      <c r="L42" s="168"/>
      <c r="N42" s="26"/>
      <c r="O42" s="41"/>
      <c r="P42" s="41"/>
      <c r="Q42" s="41"/>
      <c r="R42" s="41"/>
      <c r="S42" s="41"/>
      <c r="T42" s="41"/>
      <c r="U42" s="41"/>
      <c r="V42" s="42"/>
    </row>
    <row r="43" spans="1:22" ht="24.75" customHeight="1">
      <c r="A43" s="1673" t="s">
        <v>448</v>
      </c>
      <c r="B43" s="1523">
        <v>17.245999999999999</v>
      </c>
      <c r="C43" s="1523">
        <v>23.022999999999996</v>
      </c>
      <c r="D43" s="1524">
        <v>1.391</v>
      </c>
      <c r="E43" s="1525">
        <v>0.11799999999999999</v>
      </c>
      <c r="F43" s="1523">
        <v>5.8219999999999992</v>
      </c>
      <c r="G43" s="1523">
        <v>8.1989999999999998</v>
      </c>
      <c r="H43" s="1523">
        <v>21.611000000000001</v>
      </c>
      <c r="I43" s="1524">
        <v>6.1460000000000008</v>
      </c>
      <c r="J43" s="1523">
        <v>41.777999999999992</v>
      </c>
      <c r="L43" s="168"/>
      <c r="N43" s="26"/>
      <c r="O43" s="41"/>
      <c r="P43" s="41"/>
      <c r="Q43" s="41"/>
      <c r="R43" s="41"/>
      <c r="S43" s="41"/>
      <c r="T43" s="41"/>
      <c r="U43" s="41"/>
      <c r="V43" s="42"/>
    </row>
    <row r="44" spans="1:22" ht="15" customHeight="1">
      <c r="A44" s="1083" t="s">
        <v>144</v>
      </c>
      <c r="B44" s="319"/>
      <c r="C44" s="319"/>
      <c r="D44" s="319"/>
      <c r="E44" s="319"/>
      <c r="F44" s="319"/>
      <c r="G44" s="319"/>
      <c r="H44" s="319"/>
      <c r="I44" s="319"/>
      <c r="J44" s="319"/>
      <c r="K44" s="319"/>
      <c r="L44" s="168"/>
      <c r="N44" s="26"/>
      <c r="O44" s="41"/>
      <c r="P44" s="41"/>
      <c r="Q44" s="41"/>
      <c r="R44" s="41"/>
      <c r="S44" s="41"/>
      <c r="T44" s="41"/>
      <c r="U44" s="41"/>
      <c r="V44" s="42"/>
    </row>
    <row r="45" spans="1:22" ht="24.75" customHeight="1">
      <c r="A45" s="1775" t="s">
        <v>588</v>
      </c>
      <c r="B45" s="1775"/>
      <c r="C45" s="1775"/>
      <c r="D45" s="1775"/>
      <c r="E45" s="1775"/>
      <c r="F45" s="1775"/>
      <c r="G45" s="1775"/>
      <c r="H45" s="1775"/>
      <c r="I45" s="1775"/>
      <c r="J45" s="1775"/>
      <c r="K45" s="41"/>
      <c r="L45" s="168"/>
      <c r="N45" s="26"/>
      <c r="O45" s="41"/>
      <c r="P45" s="41"/>
      <c r="Q45" s="41"/>
      <c r="R45" s="41"/>
      <c r="S45" s="41"/>
      <c r="T45" s="41"/>
      <c r="U45" s="41"/>
      <c r="V45" s="42"/>
    </row>
    <row r="46" spans="1:22" ht="15" customHeight="1">
      <c r="A46" s="1083" t="s">
        <v>130</v>
      </c>
      <c r="B46" s="1038"/>
      <c r="C46" s="1038"/>
      <c r="D46" s="1038"/>
      <c r="E46" s="1038"/>
      <c r="F46" s="1038"/>
      <c r="G46" s="1038"/>
      <c r="H46" s="1038"/>
      <c r="I46" s="1038"/>
      <c r="J46" s="1038"/>
      <c r="L46" s="168"/>
      <c r="N46" s="26"/>
      <c r="O46" s="41"/>
      <c r="P46" s="41"/>
      <c r="Q46" s="41"/>
      <c r="R46" s="41"/>
      <c r="S46" s="41"/>
      <c r="T46" s="41"/>
      <c r="U46" s="41"/>
      <c r="V46" s="42"/>
    </row>
    <row r="47" spans="1:22" ht="15" customHeight="1">
      <c r="A47" s="1193" t="s">
        <v>201</v>
      </c>
      <c r="B47" s="1038"/>
      <c r="C47" s="1038"/>
      <c r="D47" s="1038"/>
      <c r="E47" s="1038"/>
      <c r="F47" s="1038"/>
      <c r="G47" s="1088"/>
      <c r="H47" s="1037"/>
      <c r="I47" s="1037"/>
      <c r="J47" s="1037"/>
      <c r="K47" s="41"/>
      <c r="L47" s="168"/>
      <c r="N47" s="26"/>
      <c r="O47" s="41"/>
      <c r="P47" s="41"/>
      <c r="Q47" s="41"/>
      <c r="R47" s="41"/>
      <c r="S47" s="41"/>
      <c r="T47" s="41"/>
      <c r="U47" s="41"/>
      <c r="V47" s="42"/>
    </row>
    <row r="48" spans="1:22" ht="15" customHeight="1">
      <c r="A48" s="41"/>
      <c r="B48" s="41"/>
      <c r="C48" s="41"/>
      <c r="D48" s="42"/>
    </row>
    <row r="49" spans="1:12" ht="15" customHeight="1">
      <c r="A49" s="41"/>
      <c r="B49" s="41"/>
      <c r="C49" s="41"/>
      <c r="D49" s="42"/>
    </row>
    <row r="50" spans="1:12" ht="15" customHeight="1">
      <c r="D50" s="26"/>
      <c r="E50" s="41"/>
      <c r="F50" s="41"/>
      <c r="G50" s="41"/>
      <c r="H50" s="41"/>
      <c r="I50" s="41"/>
      <c r="J50" s="41"/>
      <c r="K50" s="41"/>
      <c r="L50" s="42"/>
    </row>
    <row r="51" spans="1:12" ht="15" customHeight="1">
      <c r="D51" s="26"/>
      <c r="E51" s="41"/>
      <c r="F51" s="41"/>
      <c r="G51" s="41"/>
      <c r="H51" s="41"/>
      <c r="I51" s="41"/>
      <c r="J51" s="41"/>
      <c r="K51" s="41"/>
      <c r="L51" s="42"/>
    </row>
    <row r="52" spans="1:12" ht="15" customHeight="1">
      <c r="D52" s="26"/>
      <c r="E52" s="41"/>
      <c r="F52" s="41"/>
      <c r="G52" s="41"/>
      <c r="H52" s="41"/>
      <c r="I52" s="41"/>
      <c r="J52" s="41"/>
      <c r="K52" s="41"/>
      <c r="L52" s="42"/>
    </row>
    <row r="53" spans="1:12" ht="15" customHeight="1">
      <c r="D53" s="26"/>
      <c r="E53" s="41"/>
      <c r="F53" s="41"/>
      <c r="G53" s="41"/>
      <c r="H53" s="41"/>
      <c r="I53" s="41"/>
      <c r="J53" s="41"/>
      <c r="K53" s="41"/>
      <c r="L53" s="42"/>
    </row>
    <row r="54" spans="1:12" ht="15" customHeight="1">
      <c r="D54" s="26"/>
      <c r="E54" s="41"/>
      <c r="F54" s="41"/>
      <c r="G54" s="41"/>
      <c r="H54" s="41"/>
      <c r="I54" s="41"/>
      <c r="J54" s="41"/>
      <c r="K54" s="41"/>
      <c r="L54" s="42"/>
    </row>
    <row r="55" spans="1:12" ht="15" customHeight="1">
      <c r="D55" s="26"/>
      <c r="E55" s="41"/>
      <c r="F55" s="41"/>
      <c r="G55" s="41"/>
      <c r="H55" s="41"/>
      <c r="I55" s="41"/>
      <c r="J55" s="41"/>
      <c r="K55" s="41"/>
      <c r="L55" s="42"/>
    </row>
    <row r="56" spans="1:12" ht="15" customHeight="1">
      <c r="D56" s="26"/>
      <c r="E56" s="41"/>
      <c r="F56" s="41"/>
      <c r="G56" s="41"/>
      <c r="H56" s="41"/>
      <c r="I56" s="41"/>
      <c r="J56" s="41"/>
      <c r="K56" s="41"/>
      <c r="L56" s="42"/>
    </row>
    <row r="62" spans="1:12" ht="15" customHeight="1">
      <c r="A62" s="149"/>
      <c r="B62" s="149"/>
    </row>
    <row r="63" spans="1:12" ht="15" customHeight="1">
      <c r="A63" s="76"/>
      <c r="B63" s="76"/>
    </row>
    <row r="64" spans="1:12" ht="15" customHeight="1">
      <c r="A64" s="1959"/>
      <c r="B64" s="1959"/>
      <c r="C64" s="1959"/>
      <c r="D64" s="1959"/>
      <c r="E64" s="1959"/>
      <c r="F64" s="1959"/>
      <c r="G64" s="1959"/>
      <c r="H64" s="1959"/>
      <c r="I64" s="1959"/>
      <c r="J64" s="1959"/>
      <c r="K64" s="1959"/>
      <c r="L64" s="1959"/>
    </row>
    <row r="65" spans="1:12" ht="15" customHeight="1">
      <c r="A65" s="65"/>
      <c r="B65" s="66"/>
      <c r="C65" s="66"/>
      <c r="D65" s="66"/>
      <c r="E65" s="66"/>
      <c r="F65" s="66"/>
      <c r="G65" s="66"/>
      <c r="H65" s="66"/>
      <c r="I65" s="66"/>
      <c r="J65" s="66"/>
      <c r="K65" s="66"/>
      <c r="L65" s="66"/>
    </row>
  </sheetData>
  <mergeCells count="24">
    <mergeCell ref="A1:L1"/>
    <mergeCell ref="A3:L3"/>
    <mergeCell ref="A5:A6"/>
    <mergeCell ref="B5:B6"/>
    <mergeCell ref="C5:D5"/>
    <mergeCell ref="E5:F5"/>
    <mergeCell ref="G5:I5"/>
    <mergeCell ref="J5:J6"/>
    <mergeCell ref="K5:K6"/>
    <mergeCell ref="L5:L6"/>
    <mergeCell ref="A20:L20"/>
    <mergeCell ref="A23:L23"/>
    <mergeCell ref="H31:H32"/>
    <mergeCell ref="I31:I32"/>
    <mergeCell ref="A64:L64"/>
    <mergeCell ref="A45:J45"/>
    <mergeCell ref="A30:A32"/>
    <mergeCell ref="B30:E30"/>
    <mergeCell ref="F30:I30"/>
    <mergeCell ref="J30:J32"/>
    <mergeCell ref="B31:D31"/>
    <mergeCell ref="E31:E32"/>
    <mergeCell ref="F31:F32"/>
    <mergeCell ref="G31:G32"/>
  </mergeCells>
  <pageMargins left="0.39370078740157483" right="0.19685039370078741" top="0.39370078740157483" bottom="0.39370078740157483" header="0.23622047244094491" footer="0.19685039370078741"/>
  <pageSetup paperSize="9" scale="62" firstPageNumber="7"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zoomScaleNormal="100" workbookViewId="0">
      <selection sqref="A1:K1"/>
    </sheetView>
  </sheetViews>
  <sheetFormatPr baseColWidth="10" defaultColWidth="11.42578125" defaultRowHeight="28.5" customHeight="1"/>
  <cols>
    <col min="1" max="1" width="24.140625" style="37" customWidth="1"/>
    <col min="2" max="9" width="11.7109375" style="37" customWidth="1"/>
    <col min="10" max="11" width="13.5703125" style="37" customWidth="1"/>
    <col min="12" max="16384" width="11.42578125" style="37"/>
  </cols>
  <sheetData>
    <row r="1" spans="1:12" s="15" customFormat="1" ht="18" customHeight="1">
      <c r="A1" s="2015" t="s">
        <v>602</v>
      </c>
      <c r="B1" s="2015"/>
      <c r="C1" s="2015"/>
      <c r="D1" s="2015"/>
      <c r="E1" s="2015"/>
      <c r="F1" s="2015"/>
      <c r="G1" s="2015"/>
      <c r="H1" s="2015"/>
      <c r="I1" s="2015"/>
      <c r="J1" s="2015"/>
      <c r="K1" s="2015"/>
    </row>
    <row r="2" spans="1:12" ht="15" customHeight="1">
      <c r="A2" s="171"/>
    </row>
    <row r="3" spans="1:12" ht="14.25" customHeight="1">
      <c r="A3" s="327" t="s">
        <v>406</v>
      </c>
      <c r="B3" s="327"/>
      <c r="C3" s="327"/>
      <c r="D3" s="327"/>
      <c r="E3" s="327"/>
      <c r="F3" s="327"/>
      <c r="G3" s="327"/>
      <c r="H3" s="327"/>
    </row>
    <row r="4" spans="1:12" ht="5.0999999999999996" customHeight="1">
      <c r="A4" s="289"/>
      <c r="B4" s="289"/>
      <c r="C4" s="289"/>
      <c r="D4" s="289"/>
      <c r="E4" s="289"/>
      <c r="F4" s="289"/>
      <c r="G4" s="289"/>
      <c r="H4" s="289"/>
    </row>
    <row r="5" spans="1:12" ht="30" customHeight="1">
      <c r="A5" s="2012" t="s">
        <v>463</v>
      </c>
      <c r="B5" s="2001" t="s">
        <v>473</v>
      </c>
      <c r="C5" s="2022" t="s">
        <v>336</v>
      </c>
      <c r="D5" s="2023"/>
      <c r="E5" s="2023"/>
      <c r="F5" s="2023"/>
      <c r="G5" s="2026" t="s">
        <v>468</v>
      </c>
      <c r="H5" s="2027"/>
      <c r="I5" s="1911" t="s">
        <v>475</v>
      </c>
      <c r="J5" s="2029" t="s">
        <v>563</v>
      </c>
      <c r="K5" s="2016"/>
    </row>
    <row r="6" spans="1:12" ht="32.25" customHeight="1">
      <c r="A6" s="2013"/>
      <c r="B6" s="2002"/>
      <c r="C6" s="1999" t="s">
        <v>202</v>
      </c>
      <c r="D6" s="2007"/>
      <c r="E6" s="2004" t="s">
        <v>111</v>
      </c>
      <c r="F6" s="2009" t="s">
        <v>200</v>
      </c>
      <c r="G6" s="2019" t="s">
        <v>328</v>
      </c>
      <c r="H6" s="2021" t="s">
        <v>474</v>
      </c>
      <c r="I6" s="1849"/>
      <c r="J6" s="2030"/>
      <c r="K6" s="2016"/>
    </row>
    <row r="7" spans="1:12" ht="60" customHeight="1">
      <c r="A7" s="2014"/>
      <c r="B7" s="2011"/>
      <c r="C7" s="1681" t="s">
        <v>243</v>
      </c>
      <c r="D7" s="596" t="s">
        <v>4</v>
      </c>
      <c r="E7" s="2008"/>
      <c r="F7" s="2010"/>
      <c r="G7" s="2024"/>
      <c r="H7" s="2025"/>
      <c r="I7" s="2028"/>
      <c r="J7" s="2031"/>
      <c r="K7" s="2016"/>
    </row>
    <row r="8" spans="1:12" s="1203" customFormat="1" ht="12">
      <c r="A8" s="1676" t="s">
        <v>105</v>
      </c>
      <c r="B8" s="267">
        <v>1857</v>
      </c>
      <c r="C8" s="264">
        <v>1.048</v>
      </c>
      <c r="D8" s="132">
        <v>0.13500000000000001</v>
      </c>
      <c r="E8" s="323">
        <v>1.431</v>
      </c>
      <c r="F8" s="264">
        <v>2.6139999999999999</v>
      </c>
      <c r="G8" s="1737">
        <v>1</v>
      </c>
      <c r="H8" s="1738">
        <v>2</v>
      </c>
      <c r="I8" s="265">
        <v>1.3729</v>
      </c>
      <c r="J8" s="132">
        <v>6.6823719524363483</v>
      </c>
      <c r="K8" s="1202"/>
      <c r="L8" s="1337"/>
    </row>
    <row r="9" spans="1:12" s="1203" customFormat="1" ht="17.25" customHeight="1">
      <c r="A9" s="1677" t="s">
        <v>315</v>
      </c>
      <c r="B9" s="266">
        <v>4505</v>
      </c>
      <c r="C9" s="262">
        <v>4.82</v>
      </c>
      <c r="D9" s="105">
        <v>0.315</v>
      </c>
      <c r="E9" s="322">
        <v>3.0249999999999999</v>
      </c>
      <c r="F9" s="262">
        <v>8.16</v>
      </c>
      <c r="G9" s="1735">
        <v>1</v>
      </c>
      <c r="H9" s="1736">
        <v>3</v>
      </c>
      <c r="I9" s="263">
        <v>4.6297299999999995</v>
      </c>
      <c r="J9" s="105">
        <v>6.07181686437288</v>
      </c>
      <c r="K9" s="1202"/>
    </row>
    <row r="10" spans="1:12" s="1203" customFormat="1" ht="17.25" customHeight="1">
      <c r="A10" s="1678" t="s">
        <v>316</v>
      </c>
      <c r="B10" s="267">
        <v>9084</v>
      </c>
      <c r="C10" s="264">
        <v>22.902999999999999</v>
      </c>
      <c r="D10" s="132">
        <v>1.228</v>
      </c>
      <c r="E10" s="323">
        <v>3.766</v>
      </c>
      <c r="F10" s="264">
        <v>27.896999999999998</v>
      </c>
      <c r="G10" s="1737">
        <v>2</v>
      </c>
      <c r="H10" s="1738">
        <v>5</v>
      </c>
      <c r="I10" s="265">
        <v>19.813500000000001</v>
      </c>
      <c r="J10" s="132">
        <v>6.5326883346994267</v>
      </c>
      <c r="K10" s="1202"/>
    </row>
    <row r="11" spans="1:12" s="1203" customFormat="1" ht="15" customHeight="1">
      <c r="A11" s="1679" t="s">
        <v>317</v>
      </c>
      <c r="B11" s="266">
        <v>6490</v>
      </c>
      <c r="C11" s="262">
        <v>39.582999999999998</v>
      </c>
      <c r="D11" s="105">
        <v>1.833</v>
      </c>
      <c r="E11" s="322">
        <v>1.6020000000000001</v>
      </c>
      <c r="F11" s="262">
        <v>43.017999999999994</v>
      </c>
      <c r="G11" s="1735">
        <v>6</v>
      </c>
      <c r="H11" s="1736">
        <v>10</v>
      </c>
      <c r="I11" s="263">
        <v>35.509569999999997</v>
      </c>
      <c r="J11" s="105">
        <v>7.7401007903673706</v>
      </c>
      <c r="K11" s="1202"/>
    </row>
    <row r="12" spans="1:12" s="1203" customFormat="1" ht="15" customHeight="1">
      <c r="A12" s="1678" t="s">
        <v>318</v>
      </c>
      <c r="B12" s="267">
        <v>4483</v>
      </c>
      <c r="C12" s="264">
        <v>59.567999999999998</v>
      </c>
      <c r="D12" s="132">
        <v>2.4039999999999999</v>
      </c>
      <c r="E12" s="323">
        <v>1.171</v>
      </c>
      <c r="F12" s="264">
        <v>63.142999999999994</v>
      </c>
      <c r="G12" s="1737">
        <v>13</v>
      </c>
      <c r="H12" s="1738">
        <v>21</v>
      </c>
      <c r="I12" s="265">
        <v>55.302039999999998</v>
      </c>
      <c r="J12" s="132">
        <v>8.808483865778312</v>
      </c>
      <c r="K12" s="1202"/>
    </row>
    <row r="13" spans="1:12" s="1203" customFormat="1" ht="15" customHeight="1">
      <c r="A13" s="1679" t="s">
        <v>319</v>
      </c>
      <c r="B13" s="266">
        <v>2216</v>
      </c>
      <c r="C13" s="262">
        <v>64.873000000000005</v>
      </c>
      <c r="D13" s="105">
        <v>2.077</v>
      </c>
      <c r="E13" s="322">
        <v>1.0109999999999999</v>
      </c>
      <c r="F13" s="262">
        <v>67.960999999999999</v>
      </c>
      <c r="G13" s="1735">
        <v>30</v>
      </c>
      <c r="H13" s="1736">
        <v>47</v>
      </c>
      <c r="I13" s="263">
        <v>61.673209999999997</v>
      </c>
      <c r="J13" s="105">
        <v>10.579364605590527</v>
      </c>
      <c r="K13" s="1202"/>
    </row>
    <row r="14" spans="1:12" s="1203" customFormat="1" ht="15" customHeight="1">
      <c r="A14" s="1678" t="s">
        <v>320</v>
      </c>
      <c r="B14" s="267">
        <v>954</v>
      </c>
      <c r="C14" s="264">
        <v>52.695</v>
      </c>
      <c r="D14" s="132">
        <v>1.2669999999999999</v>
      </c>
      <c r="E14" s="323">
        <v>0.79400000000000004</v>
      </c>
      <c r="F14" s="264">
        <v>54.756</v>
      </c>
      <c r="G14" s="1737">
        <v>56</v>
      </c>
      <c r="H14" s="1738">
        <v>84</v>
      </c>
      <c r="I14" s="265">
        <v>50.274569999999997</v>
      </c>
      <c r="J14" s="132">
        <v>12.603658614545862</v>
      </c>
      <c r="K14" s="1202"/>
    </row>
    <row r="15" spans="1:12" s="1203" customFormat="1" ht="15" customHeight="1">
      <c r="A15" s="1679" t="s">
        <v>321</v>
      </c>
      <c r="B15" s="266">
        <v>1176</v>
      </c>
      <c r="C15" s="262">
        <v>125.464</v>
      </c>
      <c r="D15" s="105">
        <v>2.7509999999999999</v>
      </c>
      <c r="E15" s="322">
        <v>1.929</v>
      </c>
      <c r="F15" s="262">
        <v>130.14400000000001</v>
      </c>
      <c r="G15" s="1735">
        <v>109</v>
      </c>
      <c r="H15" s="1736">
        <v>172</v>
      </c>
      <c r="I15" s="263">
        <v>119.01227</v>
      </c>
      <c r="J15" s="105">
        <v>14.543667380780802</v>
      </c>
      <c r="K15" s="1202"/>
    </row>
    <row r="16" spans="1:12" s="1203" customFormat="1" ht="15" customHeight="1">
      <c r="A16" s="1678" t="s">
        <v>322</v>
      </c>
      <c r="B16" s="267">
        <v>525</v>
      </c>
      <c r="C16" s="264">
        <v>128.97399999999999</v>
      </c>
      <c r="D16" s="132">
        <v>2.0609999999999999</v>
      </c>
      <c r="E16" s="323">
        <v>2.1589999999999998</v>
      </c>
      <c r="F16" s="264">
        <v>133.19399999999999</v>
      </c>
      <c r="G16" s="1737">
        <v>249</v>
      </c>
      <c r="H16" s="1738">
        <v>372</v>
      </c>
      <c r="I16" s="265">
        <v>122.64539000000001</v>
      </c>
      <c r="J16" s="132">
        <v>16.947175884996412</v>
      </c>
      <c r="K16" s="1202"/>
    </row>
    <row r="17" spans="1:14" s="1203" customFormat="1" ht="15" customHeight="1">
      <c r="A17" s="1679" t="s">
        <v>323</v>
      </c>
      <c r="B17" s="266">
        <v>340</v>
      </c>
      <c r="C17" s="262">
        <v>207.00200000000001</v>
      </c>
      <c r="D17" s="105">
        <v>2.0720000000000001</v>
      </c>
      <c r="E17" s="322">
        <v>3.5979999999999999</v>
      </c>
      <c r="F17" s="262">
        <v>212.67200000000003</v>
      </c>
      <c r="G17" s="1735">
        <v>616</v>
      </c>
      <c r="H17" s="1736">
        <v>922</v>
      </c>
      <c r="I17" s="263">
        <v>195.99446</v>
      </c>
      <c r="J17" s="105">
        <v>19.020005341279003</v>
      </c>
      <c r="K17" s="1202"/>
      <c r="L17" s="1202"/>
    </row>
    <row r="18" spans="1:14" s="1203" customFormat="1" ht="15" customHeight="1">
      <c r="A18" s="1678" t="s">
        <v>327</v>
      </c>
      <c r="B18" s="267">
        <v>71</v>
      </c>
      <c r="C18" s="264">
        <v>92.510999999999996</v>
      </c>
      <c r="D18" s="132">
        <v>1.113</v>
      </c>
      <c r="E18" s="323">
        <v>1.746</v>
      </c>
      <c r="F18" s="264">
        <v>95.36999999999999</v>
      </c>
      <c r="G18" s="1737">
        <v>1318</v>
      </c>
      <c r="H18" s="1738">
        <v>1800</v>
      </c>
      <c r="I18" s="265">
        <v>88.405090000000001</v>
      </c>
      <c r="J18" s="132">
        <v>20.133288817945651</v>
      </c>
      <c r="K18" s="1202"/>
      <c r="N18" s="1202"/>
    </row>
    <row r="19" spans="1:14" s="1203" customFormat="1" ht="15" customHeight="1">
      <c r="A19" s="1679" t="s">
        <v>325</v>
      </c>
      <c r="B19" s="266">
        <v>15</v>
      </c>
      <c r="C19" s="262">
        <v>29.175999999999998</v>
      </c>
      <c r="D19" s="105">
        <v>0.502</v>
      </c>
      <c r="E19" s="322">
        <v>0.64800000000000002</v>
      </c>
      <c r="F19" s="262">
        <v>30.325999999999997</v>
      </c>
      <c r="G19" s="1735">
        <v>1978</v>
      </c>
      <c r="H19" s="1736">
        <v>2409</v>
      </c>
      <c r="I19" s="263">
        <v>27.724599999999999</v>
      </c>
      <c r="J19" s="105">
        <v>20.617331599147182</v>
      </c>
      <c r="K19" s="1202"/>
      <c r="N19" s="1202"/>
    </row>
    <row r="20" spans="1:14" s="1203" customFormat="1" ht="15" customHeight="1">
      <c r="A20" s="1678" t="s">
        <v>326</v>
      </c>
      <c r="B20" s="267">
        <v>36</v>
      </c>
      <c r="C20" s="264">
        <v>85.605000000000004</v>
      </c>
      <c r="D20" s="132">
        <v>1.018</v>
      </c>
      <c r="E20" s="323">
        <v>1.073</v>
      </c>
      <c r="F20" s="264">
        <v>87.695999999999998</v>
      </c>
      <c r="G20" s="1737">
        <v>2406</v>
      </c>
      <c r="H20" s="1738">
        <v>3641</v>
      </c>
      <c r="I20" s="265">
        <v>80.676749999999998</v>
      </c>
      <c r="J20" s="132">
        <v>14.768020346568218</v>
      </c>
      <c r="K20" s="1202"/>
    </row>
    <row r="21" spans="1:14" s="1203" customFormat="1" ht="15" customHeight="1">
      <c r="A21" s="1679" t="s">
        <v>103</v>
      </c>
      <c r="B21" s="266">
        <v>6</v>
      </c>
      <c r="C21" s="262">
        <v>100.922</v>
      </c>
      <c r="D21" s="105">
        <v>0.32400000000000001</v>
      </c>
      <c r="E21" s="322">
        <v>2.1520000000000001</v>
      </c>
      <c r="F21" s="262">
        <v>103.398</v>
      </c>
      <c r="G21" s="1735">
        <v>16874</v>
      </c>
      <c r="H21" s="1736">
        <v>60801</v>
      </c>
      <c r="I21" s="263">
        <v>94.259350000000012</v>
      </c>
      <c r="J21" s="105">
        <v>20.035950601454648</v>
      </c>
      <c r="K21" s="1202"/>
    </row>
    <row r="22" spans="1:14" s="1249" customFormat="1" ht="15" customHeight="1">
      <c r="A22" s="1680" t="s">
        <v>39</v>
      </c>
      <c r="B22" s="1338">
        <v>31758</v>
      </c>
      <c r="C22" s="1339">
        <v>1015.1440000000001</v>
      </c>
      <c r="D22" s="261">
        <v>19.100000000000001</v>
      </c>
      <c r="E22" s="1340">
        <v>26.104999999999997</v>
      </c>
      <c r="F22" s="1339">
        <v>1060.3489999999999</v>
      </c>
      <c r="G22" s="1744">
        <v>36</v>
      </c>
      <c r="H22" s="1745">
        <v>49</v>
      </c>
      <c r="I22" s="1351">
        <v>957.29343000000006</v>
      </c>
      <c r="J22" s="261">
        <v>14.435934930447587</v>
      </c>
      <c r="K22" s="1248"/>
    </row>
    <row r="23" spans="1:14" s="1249" customFormat="1" ht="5.0999999999999996" customHeight="1">
      <c r="A23" s="324"/>
      <c r="B23" s="321"/>
      <c r="C23" s="325"/>
      <c r="D23" s="325"/>
      <c r="E23" s="325"/>
      <c r="F23" s="325"/>
      <c r="G23" s="321"/>
      <c r="H23" s="321"/>
      <c r="I23" s="321"/>
      <c r="J23" s="321"/>
      <c r="K23" s="1248"/>
    </row>
    <row r="24" spans="1:14" s="1203" customFormat="1" ht="12.75" customHeight="1">
      <c r="A24" s="2003" t="s">
        <v>476</v>
      </c>
      <c r="B24" s="2003"/>
      <c r="C24" s="2003"/>
      <c r="D24" s="2003"/>
      <c r="E24" s="2003"/>
      <c r="F24" s="2003"/>
      <c r="G24" s="2003"/>
      <c r="H24" s="2003"/>
      <c r="I24" s="2003"/>
      <c r="J24" s="2003"/>
    </row>
    <row r="25" spans="1:14" s="1203" customFormat="1" ht="12.75" customHeight="1">
      <c r="A25" s="977" t="s">
        <v>477</v>
      </c>
      <c r="B25" s="1341"/>
      <c r="C25" s="1341"/>
      <c r="D25" s="1341"/>
      <c r="E25" s="1342"/>
      <c r="F25" s="1342"/>
      <c r="G25" s="1342"/>
      <c r="H25" s="1342"/>
    </row>
    <row r="26" spans="1:14" s="1203" customFormat="1" ht="12.75" customHeight="1">
      <c r="A26" s="977" t="s">
        <v>469</v>
      </c>
      <c r="B26" s="1341"/>
      <c r="C26" s="1341"/>
      <c r="D26" s="1341"/>
      <c r="E26" s="1342"/>
      <c r="F26" s="1342"/>
      <c r="G26" s="1342"/>
      <c r="H26" s="1342"/>
    </row>
    <row r="27" spans="1:14" s="1203" customFormat="1" ht="25.5" customHeight="1">
      <c r="A27" s="1847" t="s">
        <v>612</v>
      </c>
      <c r="B27" s="1847"/>
      <c r="C27" s="1847"/>
      <c r="D27" s="1847"/>
      <c r="E27" s="1847"/>
      <c r="F27" s="1847"/>
      <c r="G27" s="1847"/>
      <c r="H27" s="1847"/>
      <c r="I27" s="1847"/>
      <c r="J27" s="1847"/>
      <c r="K27" s="1318"/>
    </row>
    <row r="28" spans="1:14" s="1203" customFormat="1" ht="12.75" customHeight="1">
      <c r="A28" s="1083" t="s">
        <v>464</v>
      </c>
      <c r="B28" s="1341"/>
      <c r="C28" s="1341"/>
      <c r="D28" s="1341"/>
      <c r="E28" s="1342"/>
      <c r="F28" s="1342"/>
      <c r="G28" s="1342"/>
      <c r="H28" s="1342"/>
    </row>
    <row r="29" spans="1:14" s="1203" customFormat="1" ht="25.5" customHeight="1">
      <c r="A29" s="1794" t="s">
        <v>520</v>
      </c>
      <c r="B29" s="1794"/>
      <c r="C29" s="1794"/>
      <c r="D29" s="1794"/>
      <c r="E29" s="1794"/>
      <c r="F29" s="1794"/>
      <c r="G29" s="1794"/>
      <c r="H29" s="1794"/>
      <c r="I29" s="1794"/>
      <c r="J29" s="1794"/>
    </row>
    <row r="30" spans="1:14" ht="20.100000000000001" customHeight="1">
      <c r="A30" s="260"/>
      <c r="B30" s="260"/>
      <c r="C30" s="260"/>
      <c r="D30" s="260"/>
      <c r="E30" s="260"/>
      <c r="F30" s="260"/>
      <c r="G30" s="260"/>
      <c r="H30" s="260"/>
    </row>
    <row r="31" spans="1:14" s="13" customFormat="1" ht="14.45" customHeight="1">
      <c r="A31" s="326" t="s">
        <v>407</v>
      </c>
      <c r="B31" s="326"/>
      <c r="C31" s="326"/>
      <c r="D31" s="326"/>
      <c r="E31" s="326"/>
      <c r="F31" s="326"/>
      <c r="G31" s="326"/>
      <c r="H31" s="326"/>
    </row>
    <row r="32" spans="1:14" s="13" customFormat="1" ht="5.0999999999999996" customHeight="1">
      <c r="A32" s="292"/>
      <c r="B32" s="292"/>
      <c r="C32" s="292"/>
      <c r="D32" s="292"/>
      <c r="E32" s="292"/>
      <c r="F32" s="292"/>
      <c r="G32" s="292"/>
      <c r="H32" s="292"/>
    </row>
    <row r="33" spans="1:13" ht="30" customHeight="1">
      <c r="A33" s="2017" t="s">
        <v>521</v>
      </c>
      <c r="B33" s="2001" t="s">
        <v>478</v>
      </c>
      <c r="C33" s="2001" t="s">
        <v>562</v>
      </c>
      <c r="D33" s="2022" t="s">
        <v>336</v>
      </c>
      <c r="E33" s="2023"/>
      <c r="F33" s="2023"/>
      <c r="G33" s="2023"/>
      <c r="H33" s="2026" t="s">
        <v>468</v>
      </c>
      <c r="I33" s="2027"/>
      <c r="J33" s="1911" t="s">
        <v>466</v>
      </c>
      <c r="K33" s="2032" t="s">
        <v>568</v>
      </c>
      <c r="L33" s="749"/>
      <c r="M33" s="36"/>
    </row>
    <row r="34" spans="1:13" ht="30" customHeight="1">
      <c r="A34" s="1967"/>
      <c r="B34" s="2002"/>
      <c r="C34" s="2002"/>
      <c r="D34" s="1999" t="s">
        <v>202</v>
      </c>
      <c r="E34" s="2000"/>
      <c r="F34" s="2004" t="s">
        <v>111</v>
      </c>
      <c r="G34" s="2006" t="s">
        <v>200</v>
      </c>
      <c r="H34" s="2018" t="s">
        <v>328</v>
      </c>
      <c r="I34" s="2020" t="s">
        <v>465</v>
      </c>
      <c r="J34" s="1849"/>
      <c r="K34" s="2033"/>
      <c r="L34" s="749"/>
      <c r="M34" s="36"/>
    </row>
    <row r="35" spans="1:13" ht="60" customHeight="1">
      <c r="A35" s="1967"/>
      <c r="B35" s="2002"/>
      <c r="C35" s="2002"/>
      <c r="D35" s="1682" t="s">
        <v>243</v>
      </c>
      <c r="E35" s="817" t="s">
        <v>4</v>
      </c>
      <c r="F35" s="2005"/>
      <c r="G35" s="1848"/>
      <c r="H35" s="2019"/>
      <c r="I35" s="2021"/>
      <c r="J35" s="2028"/>
      <c r="K35" s="2034"/>
      <c r="L35" s="749"/>
      <c r="M35" s="36"/>
    </row>
    <row r="36" spans="1:13" ht="14.45" customHeight="1">
      <c r="A36" s="1676" t="s">
        <v>105</v>
      </c>
      <c r="B36" s="1343" t="s">
        <v>522</v>
      </c>
      <c r="C36" s="1343" t="s">
        <v>522</v>
      </c>
      <c r="D36" s="1344" t="s">
        <v>522</v>
      </c>
      <c r="E36" s="1345" t="s">
        <v>522</v>
      </c>
      <c r="F36" s="1343" t="s">
        <v>522</v>
      </c>
      <c r="G36" s="1344" t="s">
        <v>522</v>
      </c>
      <c r="H36" s="1746" t="s">
        <v>522</v>
      </c>
      <c r="I36" s="1747" t="s">
        <v>522</v>
      </c>
      <c r="J36" s="1345" t="s">
        <v>522</v>
      </c>
      <c r="K36" s="1344" t="s">
        <v>522</v>
      </c>
      <c r="L36" s="36"/>
      <c r="M36" s="36"/>
    </row>
    <row r="37" spans="1:13" ht="14.45" customHeight="1">
      <c r="A37" s="1677" t="s">
        <v>315</v>
      </c>
      <c r="B37" s="1346" t="s">
        <v>522</v>
      </c>
      <c r="C37" s="1346" t="s">
        <v>522</v>
      </c>
      <c r="D37" s="1347" t="s">
        <v>522</v>
      </c>
      <c r="E37" s="1348" t="s">
        <v>522</v>
      </c>
      <c r="F37" s="1346" t="s">
        <v>522</v>
      </c>
      <c r="G37" s="1347" t="s">
        <v>522</v>
      </c>
      <c r="H37" s="1748" t="s">
        <v>522</v>
      </c>
      <c r="I37" s="1749" t="s">
        <v>522</v>
      </c>
      <c r="J37" s="1348" t="s">
        <v>522</v>
      </c>
      <c r="K37" s="1347" t="s">
        <v>522</v>
      </c>
      <c r="L37" s="36"/>
      <c r="M37" s="36"/>
    </row>
    <row r="38" spans="1:13" ht="14.45" customHeight="1">
      <c r="A38" s="1678" t="s">
        <v>316</v>
      </c>
      <c r="B38" s="267">
        <v>36</v>
      </c>
      <c r="C38" s="1349">
        <v>36</v>
      </c>
      <c r="D38" s="264">
        <v>0.33700000000000002</v>
      </c>
      <c r="E38" s="265">
        <v>0.01</v>
      </c>
      <c r="F38" s="323">
        <v>1.0999999999999999E-2</v>
      </c>
      <c r="G38" s="132">
        <v>0.35800000000000004</v>
      </c>
      <c r="H38" s="1737">
        <v>10</v>
      </c>
      <c r="I38" s="1738">
        <v>39</v>
      </c>
      <c r="J38" s="265">
        <v>0.29076999999999997</v>
      </c>
      <c r="K38" s="132">
        <v>14.421684356710642</v>
      </c>
      <c r="L38" s="36"/>
      <c r="M38" s="36"/>
    </row>
    <row r="39" spans="1:13" ht="14.45" customHeight="1">
      <c r="A39" s="1679" t="s">
        <v>317</v>
      </c>
      <c r="B39" s="266">
        <v>120</v>
      </c>
      <c r="C39" s="1350">
        <v>116</v>
      </c>
      <c r="D39" s="262">
        <v>2.6040000000000001</v>
      </c>
      <c r="E39" s="263">
        <v>6.0999999999999999E-2</v>
      </c>
      <c r="F39" s="322">
        <v>5.5E-2</v>
      </c>
      <c r="G39" s="105">
        <v>2.72</v>
      </c>
      <c r="H39" s="1735">
        <v>22</v>
      </c>
      <c r="I39" s="1736">
        <v>62</v>
      </c>
      <c r="J39" s="263">
        <v>2.3286500000000001</v>
      </c>
      <c r="K39" s="105">
        <v>18.279405300175839</v>
      </c>
      <c r="L39" s="36"/>
      <c r="M39" s="36"/>
    </row>
    <row r="40" spans="1:13" ht="14.45" customHeight="1">
      <c r="A40" s="1678" t="s">
        <v>318</v>
      </c>
      <c r="B40" s="267">
        <v>284</v>
      </c>
      <c r="C40" s="1349">
        <v>273</v>
      </c>
      <c r="D40" s="264">
        <v>6.1289999999999996</v>
      </c>
      <c r="E40" s="265">
        <v>0.16600000000000001</v>
      </c>
      <c r="F40" s="323">
        <v>0.125</v>
      </c>
      <c r="G40" s="132">
        <v>6.42</v>
      </c>
      <c r="H40" s="1737">
        <v>23</v>
      </c>
      <c r="I40" s="1738">
        <v>60</v>
      </c>
      <c r="J40" s="265">
        <v>5.49796</v>
      </c>
      <c r="K40" s="132">
        <v>9.7715800998137379</v>
      </c>
      <c r="L40" s="36"/>
      <c r="M40" s="36"/>
    </row>
    <row r="41" spans="1:13" ht="14.45" customHeight="1">
      <c r="A41" s="1679" t="s">
        <v>319</v>
      </c>
      <c r="B41" s="266">
        <v>386</v>
      </c>
      <c r="C41" s="1350">
        <v>380</v>
      </c>
      <c r="D41" s="262">
        <v>8.2629999999999999</v>
      </c>
      <c r="E41" s="263">
        <v>0.27</v>
      </c>
      <c r="F41" s="322">
        <v>0.182</v>
      </c>
      <c r="G41" s="105">
        <v>8.7149999999999999</v>
      </c>
      <c r="H41" s="1735">
        <v>23</v>
      </c>
      <c r="I41" s="1736">
        <v>61</v>
      </c>
      <c r="J41" s="263">
        <v>7.4310299999999998</v>
      </c>
      <c r="K41" s="105">
        <v>5.3245596561800044</v>
      </c>
      <c r="L41" s="36"/>
      <c r="M41" s="36"/>
    </row>
    <row r="42" spans="1:13" ht="14.45" customHeight="1">
      <c r="A42" s="1678" t="s">
        <v>320</v>
      </c>
      <c r="B42" s="267">
        <v>320</v>
      </c>
      <c r="C42" s="1349">
        <v>311</v>
      </c>
      <c r="D42" s="264">
        <v>5.7809999999999997</v>
      </c>
      <c r="E42" s="265">
        <v>0.193</v>
      </c>
      <c r="F42" s="323">
        <v>0.14299999999999999</v>
      </c>
      <c r="G42" s="132">
        <v>6.1169999999999991</v>
      </c>
      <c r="H42" s="1737">
        <v>19</v>
      </c>
      <c r="I42" s="1738">
        <v>57</v>
      </c>
      <c r="J42" s="265">
        <v>5.2101800000000003</v>
      </c>
      <c r="K42" s="132">
        <v>3.1720281831968675</v>
      </c>
      <c r="L42" s="36"/>
      <c r="M42" s="36"/>
    </row>
    <row r="43" spans="1:13" ht="14.45" customHeight="1">
      <c r="A43" s="1679" t="s">
        <v>321</v>
      </c>
      <c r="B43" s="266">
        <v>660</v>
      </c>
      <c r="C43" s="1350">
        <v>633</v>
      </c>
      <c r="D43" s="262">
        <v>14.458</v>
      </c>
      <c r="E43" s="263">
        <v>0.72499999999999998</v>
      </c>
      <c r="F43" s="322">
        <v>0.27600000000000002</v>
      </c>
      <c r="G43" s="105">
        <v>15.459</v>
      </c>
      <c r="H43" s="1735">
        <v>23</v>
      </c>
      <c r="I43" s="1736">
        <v>63</v>
      </c>
      <c r="J43" s="263">
        <v>13.27135</v>
      </c>
      <c r="K43" s="105">
        <v>2.5581116079035486</v>
      </c>
      <c r="L43" s="36"/>
      <c r="M43" s="36"/>
    </row>
    <row r="44" spans="1:13" ht="14.45" customHeight="1">
      <c r="A44" s="1678" t="s">
        <v>322</v>
      </c>
      <c r="B44" s="267">
        <v>435</v>
      </c>
      <c r="C44" s="1349">
        <v>402</v>
      </c>
      <c r="D44" s="264">
        <v>16.077000000000002</v>
      </c>
      <c r="E44" s="265">
        <v>0.68400000000000005</v>
      </c>
      <c r="F44" s="323">
        <v>0.26</v>
      </c>
      <c r="G44" s="132">
        <v>17.021000000000004</v>
      </c>
      <c r="H44" s="1737">
        <v>38</v>
      </c>
      <c r="I44" s="1738">
        <v>90</v>
      </c>
      <c r="J44" s="265">
        <v>14.536239999999999</v>
      </c>
      <c r="K44" s="132">
        <v>2.2902619625059302</v>
      </c>
      <c r="L44" s="36"/>
      <c r="M44" s="36"/>
    </row>
    <row r="45" spans="1:13" ht="14.45" customHeight="1">
      <c r="A45" s="1679" t="s">
        <v>323</v>
      </c>
      <c r="B45" s="266">
        <v>356</v>
      </c>
      <c r="C45" s="1350">
        <v>298</v>
      </c>
      <c r="D45" s="262">
        <v>20.718</v>
      </c>
      <c r="E45" s="263">
        <v>1.821</v>
      </c>
      <c r="F45" s="322">
        <v>0.51800000000000002</v>
      </c>
      <c r="G45" s="105">
        <v>23.057000000000002</v>
      </c>
      <c r="H45" s="1735">
        <v>65</v>
      </c>
      <c r="I45" s="1736">
        <v>163</v>
      </c>
      <c r="J45" s="263">
        <v>20.17596</v>
      </c>
      <c r="K45" s="105">
        <v>1.7925576016640539</v>
      </c>
      <c r="L45" s="36"/>
      <c r="M45" s="36"/>
    </row>
    <row r="46" spans="1:13" ht="14.45" customHeight="1">
      <c r="A46" s="1678" t="s">
        <v>327</v>
      </c>
      <c r="B46" s="267">
        <v>80</v>
      </c>
      <c r="C46" s="1349">
        <v>66</v>
      </c>
      <c r="D46" s="264">
        <v>9.0570000000000004</v>
      </c>
      <c r="E46" s="265">
        <v>0.51400000000000001</v>
      </c>
      <c r="F46" s="323">
        <v>0.215</v>
      </c>
      <c r="G46" s="132">
        <v>9.7859999999999996</v>
      </c>
      <c r="H46" s="1737">
        <v>122</v>
      </c>
      <c r="I46" s="1738">
        <v>255</v>
      </c>
      <c r="J46" s="265">
        <v>8.8560499999999998</v>
      </c>
      <c r="K46" s="132">
        <v>1.7794177422780315</v>
      </c>
      <c r="L46" s="36"/>
      <c r="M46" s="36"/>
    </row>
    <row r="47" spans="1:13" ht="14.45" customHeight="1">
      <c r="A47" s="1679" t="s">
        <v>325</v>
      </c>
      <c r="B47" s="266">
        <v>16</v>
      </c>
      <c r="C47" s="1350">
        <v>14</v>
      </c>
      <c r="D47" s="262">
        <v>3.3149999999999999</v>
      </c>
      <c r="E47" s="263">
        <v>0.19400000000000001</v>
      </c>
      <c r="F47" s="322">
        <v>2.1999999999999999E-2</v>
      </c>
      <c r="G47" s="105">
        <v>3.5309999999999997</v>
      </c>
      <c r="H47" s="1735">
        <v>219</v>
      </c>
      <c r="I47" s="1736">
        <v>481</v>
      </c>
      <c r="J47" s="263">
        <v>3.21475</v>
      </c>
      <c r="K47" s="105">
        <v>2.2371851169341985</v>
      </c>
      <c r="L47" s="36"/>
      <c r="M47" s="36"/>
    </row>
    <row r="48" spans="1:13" ht="14.45" customHeight="1">
      <c r="A48" s="1678" t="s">
        <v>326</v>
      </c>
      <c r="B48" s="267">
        <v>46</v>
      </c>
      <c r="C48" s="1349">
        <v>30</v>
      </c>
      <c r="D48" s="264">
        <v>12.75</v>
      </c>
      <c r="E48" s="265">
        <v>0.27600000000000002</v>
      </c>
      <c r="F48" s="323">
        <v>0.112</v>
      </c>
      <c r="G48" s="132">
        <v>13.138</v>
      </c>
      <c r="H48" s="1737">
        <v>283</v>
      </c>
      <c r="I48" s="1738">
        <v>647</v>
      </c>
      <c r="J48" s="265">
        <v>11.593159999999999</v>
      </c>
      <c r="K48" s="132">
        <v>1.5917835281169104</v>
      </c>
      <c r="L48" s="36"/>
      <c r="M48" s="36"/>
    </row>
    <row r="49" spans="1:13" ht="14.45" customHeight="1">
      <c r="A49" s="1679" t="s">
        <v>103</v>
      </c>
      <c r="B49" s="266">
        <v>28</v>
      </c>
      <c r="C49" s="1350">
        <v>6</v>
      </c>
      <c r="D49" s="262">
        <v>13</v>
      </c>
      <c r="E49" s="263">
        <v>4.2999999999999997E-2</v>
      </c>
      <c r="F49" s="322">
        <v>0.157</v>
      </c>
      <c r="G49" s="105">
        <v>13.2</v>
      </c>
      <c r="H49" s="1735">
        <v>465</v>
      </c>
      <c r="I49" s="1736">
        <v>807</v>
      </c>
      <c r="J49" s="263">
        <v>11.569049999999999</v>
      </c>
      <c r="K49" s="105">
        <v>0.23503822295374704</v>
      </c>
      <c r="L49" s="36"/>
      <c r="M49" s="36"/>
    </row>
    <row r="50" spans="1:13" s="558" customFormat="1" ht="14.45" customHeight="1">
      <c r="A50" s="1680" t="s">
        <v>39</v>
      </c>
      <c r="B50" s="1338">
        <v>2767</v>
      </c>
      <c r="C50" s="1338">
        <v>2565</v>
      </c>
      <c r="D50" s="1339">
        <v>112.489</v>
      </c>
      <c r="E50" s="1351">
        <v>4.9569999999999999</v>
      </c>
      <c r="F50" s="1340">
        <v>2.0760000000000001</v>
      </c>
      <c r="G50" s="261">
        <v>119.52199999999999</v>
      </c>
      <c r="H50" s="1744">
        <v>43</v>
      </c>
      <c r="I50" s="1745">
        <v>87</v>
      </c>
      <c r="J50" s="1351">
        <v>249.52199999999999</v>
      </c>
      <c r="K50" s="261">
        <v>1.1628424740165646</v>
      </c>
      <c r="L50" s="455"/>
      <c r="M50" s="455"/>
    </row>
    <row r="51" spans="1:13" s="36" customFormat="1" ht="5.0999999999999996" customHeight="1">
      <c r="A51" s="324"/>
      <c r="B51" s="321"/>
      <c r="C51" s="325"/>
      <c r="D51" s="325"/>
      <c r="E51" s="325"/>
      <c r="F51" s="321"/>
      <c r="G51" s="104"/>
      <c r="H51" s="104"/>
      <c r="I51" s="104"/>
      <c r="J51" s="104"/>
      <c r="K51" s="1202"/>
    </row>
    <row r="52" spans="1:13" ht="12.75" customHeight="1">
      <c r="A52" s="1073" t="s">
        <v>337</v>
      </c>
      <c r="B52" s="1576"/>
      <c r="C52" s="1576"/>
      <c r="D52" s="1576"/>
      <c r="E52" s="1576"/>
      <c r="F52" s="1576"/>
      <c r="G52" s="1576"/>
      <c r="H52" s="1576"/>
      <c r="I52" s="1353"/>
      <c r="J52" s="1353"/>
      <c r="K52" s="1353"/>
    </row>
    <row r="53" spans="1:13" ht="25.5" customHeight="1">
      <c r="A53" s="1998" t="s">
        <v>523</v>
      </c>
      <c r="B53" s="1998"/>
      <c r="C53" s="1998"/>
      <c r="D53" s="1998"/>
      <c r="E53" s="1998"/>
      <c r="F53" s="1998"/>
      <c r="G53" s="1998"/>
      <c r="H53" s="1998"/>
      <c r="I53" s="1998"/>
      <c r="J53" s="1998"/>
      <c r="K53" s="1998"/>
    </row>
    <row r="54" spans="1:13" ht="12.75" customHeight="1">
      <c r="A54" s="1586" t="s">
        <v>467</v>
      </c>
      <c r="B54" s="1073"/>
      <c r="C54" s="1073"/>
      <c r="D54" s="1073"/>
      <c r="E54" s="1586"/>
      <c r="F54" s="1586"/>
      <c r="G54" s="1586"/>
      <c r="H54" s="1586"/>
      <c r="I54" s="1610"/>
      <c r="J54" s="1610"/>
      <c r="K54" s="1353"/>
    </row>
    <row r="55" spans="1:13" ht="12.75" customHeight="1">
      <c r="A55" s="1586" t="s">
        <v>524</v>
      </c>
      <c r="B55" s="1073"/>
      <c r="C55" s="1073"/>
      <c r="D55" s="1073"/>
      <c r="E55" s="1586"/>
      <c r="F55" s="1586"/>
      <c r="G55" s="1586"/>
      <c r="H55" s="1586"/>
      <c r="I55" s="1610"/>
      <c r="J55" s="1610"/>
      <c r="K55" s="1353"/>
    </row>
    <row r="56" spans="1:13" ht="12.75" customHeight="1">
      <c r="A56" s="1586" t="s">
        <v>470</v>
      </c>
      <c r="B56" s="1073"/>
      <c r="C56" s="1073"/>
      <c r="D56" s="1073"/>
      <c r="E56" s="1586"/>
      <c r="F56" s="1586"/>
      <c r="G56" s="1586"/>
      <c r="H56" s="1586"/>
      <c r="I56" s="1353"/>
      <c r="J56" s="1353"/>
      <c r="K56" s="1353"/>
    </row>
    <row r="57" spans="1:13" ht="25.5" customHeight="1">
      <c r="A57" s="1794" t="s">
        <v>613</v>
      </c>
      <c r="B57" s="1794"/>
      <c r="C57" s="1794"/>
      <c r="D57" s="1794"/>
      <c r="E57" s="1794"/>
      <c r="F57" s="1794"/>
      <c r="G57" s="1794"/>
      <c r="H57" s="1794"/>
      <c r="I57" s="1794"/>
      <c r="J57" s="1794"/>
      <c r="K57" s="1794"/>
    </row>
    <row r="58" spans="1:13" ht="12.75" customHeight="1">
      <c r="A58" s="1087" t="s">
        <v>464</v>
      </c>
      <c r="B58" s="1073"/>
      <c r="C58" s="1073"/>
      <c r="D58" s="1073"/>
      <c r="E58" s="1586"/>
      <c r="F58" s="1586"/>
      <c r="G58" s="1586"/>
      <c r="H58" s="1586"/>
      <c r="I58" s="1353"/>
      <c r="J58" s="1353"/>
      <c r="K58" s="1353"/>
    </row>
    <row r="59" spans="1:13" ht="25.5" customHeight="1">
      <c r="A59" s="1794" t="s">
        <v>525</v>
      </c>
      <c r="B59" s="1794"/>
      <c r="C59" s="1794"/>
      <c r="D59" s="1794"/>
      <c r="E59" s="1794"/>
      <c r="F59" s="1794"/>
      <c r="G59" s="1794"/>
      <c r="H59" s="1794"/>
      <c r="I59" s="1794"/>
      <c r="J59" s="1794"/>
      <c r="K59" s="1794"/>
    </row>
    <row r="60" spans="1:13" ht="14.45" customHeight="1">
      <c r="A60" s="260"/>
      <c r="B60" s="260"/>
      <c r="C60" s="260"/>
      <c r="D60" s="260"/>
      <c r="E60" s="260"/>
      <c r="F60" s="260"/>
      <c r="G60" s="260"/>
      <c r="H60" s="260"/>
    </row>
    <row r="61" spans="1:13" ht="14.45" customHeight="1">
      <c r="A61" s="260"/>
      <c r="B61" s="260"/>
      <c r="C61" s="260"/>
      <c r="D61" s="260"/>
      <c r="E61" s="260"/>
      <c r="F61" s="260"/>
      <c r="G61" s="260"/>
      <c r="H61" s="260"/>
    </row>
    <row r="62" spans="1:13" ht="15" customHeight="1"/>
    <row r="63" spans="1:13" ht="15" customHeight="1"/>
    <row r="64" spans="1:1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31">
    <mergeCell ref="A1:K1"/>
    <mergeCell ref="K5:K7"/>
    <mergeCell ref="A33:A35"/>
    <mergeCell ref="B33:B35"/>
    <mergeCell ref="H34:H35"/>
    <mergeCell ref="I34:I35"/>
    <mergeCell ref="C5:F5"/>
    <mergeCell ref="G6:G7"/>
    <mergeCell ref="H6:H7"/>
    <mergeCell ref="G5:H5"/>
    <mergeCell ref="I5:I7"/>
    <mergeCell ref="J5:J7"/>
    <mergeCell ref="H33:I33"/>
    <mergeCell ref="J33:J35"/>
    <mergeCell ref="K33:K35"/>
    <mergeCell ref="D33:G33"/>
    <mergeCell ref="A24:J24"/>
    <mergeCell ref="F34:F35"/>
    <mergeCell ref="G34:G35"/>
    <mergeCell ref="C6:D6"/>
    <mergeCell ref="E6:E7"/>
    <mergeCell ref="F6:F7"/>
    <mergeCell ref="B5:B7"/>
    <mergeCell ref="A5:A7"/>
    <mergeCell ref="A57:K57"/>
    <mergeCell ref="A29:J29"/>
    <mergeCell ref="A59:K59"/>
    <mergeCell ref="A27:J27"/>
    <mergeCell ref="A53:K53"/>
    <mergeCell ref="D34:E34"/>
    <mergeCell ref="C33:C35"/>
  </mergeCells>
  <pageMargins left="0.39370078740157483" right="0.19685039370078741" top="0.59055118110236227" bottom="0.98425196850393704" header="0.23622047244094491" footer="0.19685039370078741"/>
  <pageSetup paperSize="9" scale="67" firstPageNumber="7"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zoomScaleNormal="100" workbookViewId="0">
      <selection sqref="A1:J1"/>
    </sheetView>
  </sheetViews>
  <sheetFormatPr baseColWidth="10" defaultColWidth="11.42578125" defaultRowHeight="28.5" customHeight="1"/>
  <cols>
    <col min="1" max="1" width="23.7109375" style="37" customWidth="1"/>
    <col min="2" max="9" width="11.7109375" style="37" customWidth="1"/>
    <col min="10" max="10" width="13.7109375" style="37" customWidth="1"/>
    <col min="11" max="16384" width="11.42578125" style="37"/>
  </cols>
  <sheetData>
    <row r="1" spans="1:11" ht="18" customHeight="1">
      <c r="A1" s="2015" t="s">
        <v>603</v>
      </c>
      <c r="B1" s="2015"/>
      <c r="C1" s="2015"/>
      <c r="D1" s="2015"/>
      <c r="E1" s="2015"/>
      <c r="F1" s="2015"/>
      <c r="G1" s="2015"/>
      <c r="H1" s="2015"/>
      <c r="I1" s="2015"/>
      <c r="J1" s="2015"/>
      <c r="K1" s="1624"/>
    </row>
    <row r="2" spans="1:11" ht="15" customHeight="1">
      <c r="A2" s="291"/>
      <c r="B2" s="291"/>
      <c r="C2" s="291"/>
      <c r="D2" s="291"/>
      <c r="E2" s="291"/>
      <c r="F2" s="291"/>
      <c r="G2" s="291"/>
      <c r="H2" s="291"/>
    </row>
    <row r="3" spans="1:11" s="158" customFormat="1" ht="30" customHeight="1">
      <c r="A3" s="2047" t="s">
        <v>553</v>
      </c>
      <c r="B3" s="2047"/>
      <c r="C3" s="2047"/>
      <c r="D3" s="2047"/>
      <c r="E3" s="2047"/>
      <c r="F3" s="2047"/>
      <c r="G3" s="2047"/>
      <c r="H3" s="2047"/>
      <c r="I3" s="2047"/>
      <c r="J3" s="2047"/>
      <c r="K3" s="1625"/>
    </row>
    <row r="4" spans="1:11" ht="5.0999999999999996" customHeight="1">
      <c r="A4" s="576"/>
      <c r="B4" s="824"/>
      <c r="C4" s="824"/>
      <c r="D4" s="824"/>
      <c r="E4" s="824"/>
      <c r="F4" s="824"/>
      <c r="G4" s="824"/>
      <c r="H4" s="824"/>
      <c r="I4" s="825"/>
      <c r="J4" s="825"/>
    </row>
    <row r="5" spans="1:11" ht="30" customHeight="1">
      <c r="A5" s="2037" t="s">
        <v>203</v>
      </c>
      <c r="B5" s="1848" t="s">
        <v>479</v>
      </c>
      <c r="C5" s="2041" t="s">
        <v>336</v>
      </c>
      <c r="D5" s="2042"/>
      <c r="E5" s="2042"/>
      <c r="F5" s="2042"/>
      <c r="G5" s="2026" t="s">
        <v>468</v>
      </c>
      <c r="H5" s="2027"/>
      <c r="I5" s="1911" t="s">
        <v>466</v>
      </c>
      <c r="J5" s="2032" t="s">
        <v>568</v>
      </c>
    </row>
    <row r="6" spans="1:11" ht="15" customHeight="1">
      <c r="A6" s="2038"/>
      <c r="B6" s="1848"/>
      <c r="C6" s="1850" t="s">
        <v>202</v>
      </c>
      <c r="D6" s="1851"/>
      <c r="E6" s="2043" t="s">
        <v>111</v>
      </c>
      <c r="F6" s="2045" t="s">
        <v>200</v>
      </c>
      <c r="G6" s="2053" t="s">
        <v>328</v>
      </c>
      <c r="H6" s="2035" t="s">
        <v>465</v>
      </c>
      <c r="I6" s="1849"/>
      <c r="J6" s="2033"/>
    </row>
    <row r="7" spans="1:11" ht="60" customHeight="1">
      <c r="A7" s="2039"/>
      <c r="B7" s="2040"/>
      <c r="C7" s="729" t="s">
        <v>243</v>
      </c>
      <c r="D7" s="826" t="s">
        <v>4</v>
      </c>
      <c r="E7" s="2044"/>
      <c r="F7" s="2040"/>
      <c r="G7" s="2048"/>
      <c r="H7" s="2036"/>
      <c r="I7" s="2028"/>
      <c r="J7" s="2034"/>
    </row>
    <row r="8" spans="1:11" ht="14.45" customHeight="1">
      <c r="A8" s="1684" t="s">
        <v>204</v>
      </c>
      <c r="B8" s="104">
        <v>4</v>
      </c>
      <c r="C8" s="827">
        <v>0.154</v>
      </c>
      <c r="D8" s="105">
        <v>2E-3</v>
      </c>
      <c r="E8" s="831">
        <v>3.0000000000000001E-3</v>
      </c>
      <c r="F8" s="105">
        <v>0.159</v>
      </c>
      <c r="G8" s="1735">
        <v>39</v>
      </c>
      <c r="H8" s="1736">
        <v>60</v>
      </c>
      <c r="I8" s="828">
        <v>0.13056000000000001</v>
      </c>
      <c r="J8" s="105">
        <v>7.0833333333333339</v>
      </c>
    </row>
    <row r="9" spans="1:11" ht="14.45" customHeight="1">
      <c r="A9" s="1666" t="s">
        <v>330</v>
      </c>
      <c r="B9" s="131">
        <v>337</v>
      </c>
      <c r="C9" s="833">
        <v>14.798</v>
      </c>
      <c r="D9" s="132">
        <v>0.48599999999999999</v>
      </c>
      <c r="E9" s="835">
        <v>0.49299999999999999</v>
      </c>
      <c r="F9" s="132">
        <v>15.777000000000001</v>
      </c>
      <c r="G9" s="1737">
        <v>45</v>
      </c>
      <c r="H9" s="1738">
        <v>89</v>
      </c>
      <c r="I9" s="834">
        <v>13.72532</v>
      </c>
      <c r="J9" s="132">
        <v>4.3810467409283325</v>
      </c>
    </row>
    <row r="10" spans="1:11" ht="14.45" customHeight="1">
      <c r="A10" s="1665" t="s">
        <v>331</v>
      </c>
      <c r="B10" s="104">
        <v>432</v>
      </c>
      <c r="C10" s="827">
        <v>35.305</v>
      </c>
      <c r="D10" s="105">
        <v>0.95099999999999996</v>
      </c>
      <c r="E10" s="831">
        <v>1.1020000000000001</v>
      </c>
      <c r="F10" s="105">
        <v>37.357999999999997</v>
      </c>
      <c r="G10" s="1735">
        <v>83</v>
      </c>
      <c r="H10" s="1736">
        <v>157</v>
      </c>
      <c r="I10" s="828">
        <v>32.872339999999994</v>
      </c>
      <c r="J10" s="105">
        <v>3.4927576392126625</v>
      </c>
    </row>
    <row r="11" spans="1:11" ht="14.45" customHeight="1">
      <c r="A11" s="1666" t="s">
        <v>332</v>
      </c>
      <c r="B11" s="131">
        <v>199</v>
      </c>
      <c r="C11" s="833">
        <v>29.911000000000001</v>
      </c>
      <c r="D11" s="132">
        <v>0.54600000000000004</v>
      </c>
      <c r="E11" s="835">
        <v>0.75</v>
      </c>
      <c r="F11" s="132">
        <v>31.207000000000001</v>
      </c>
      <c r="G11" s="1737">
        <v>153</v>
      </c>
      <c r="H11" s="1738">
        <v>281</v>
      </c>
      <c r="I11" s="834">
        <v>27.861259999999998</v>
      </c>
      <c r="J11" s="132">
        <v>3.6370958646027622</v>
      </c>
    </row>
    <row r="12" spans="1:11" ht="14.45" customHeight="1">
      <c r="A12" s="1665" t="s">
        <v>324</v>
      </c>
      <c r="B12" s="104">
        <v>149</v>
      </c>
      <c r="C12" s="827">
        <v>43.01</v>
      </c>
      <c r="D12" s="105">
        <v>0.51600000000000001</v>
      </c>
      <c r="E12" s="831">
        <v>0.85</v>
      </c>
      <c r="F12" s="105">
        <v>44.375999999999998</v>
      </c>
      <c r="G12" s="1735">
        <v>292</v>
      </c>
      <c r="H12" s="1736">
        <v>542</v>
      </c>
      <c r="I12" s="828">
        <v>40.977089999999997</v>
      </c>
      <c r="J12" s="105">
        <v>3.9670782697779621</v>
      </c>
    </row>
    <row r="13" spans="1:11" ht="14.45" customHeight="1">
      <c r="A13" s="1666" t="s">
        <v>333</v>
      </c>
      <c r="B13" s="131">
        <v>106</v>
      </c>
      <c r="C13" s="833">
        <v>74.043999999999997</v>
      </c>
      <c r="D13" s="132">
        <v>0.65200000000000002</v>
      </c>
      <c r="E13" s="835">
        <v>1.1359999999999999</v>
      </c>
      <c r="F13" s="132">
        <v>75.831999999999994</v>
      </c>
      <c r="G13" s="1737">
        <v>704</v>
      </c>
      <c r="H13" s="1738">
        <v>1476</v>
      </c>
      <c r="I13" s="834">
        <v>70.362710000000007</v>
      </c>
      <c r="J13" s="132">
        <v>4.1007074205492309</v>
      </c>
    </row>
    <row r="14" spans="1:11" ht="14.45" customHeight="1">
      <c r="A14" s="1667" t="s">
        <v>103</v>
      </c>
      <c r="B14" s="822">
        <v>34</v>
      </c>
      <c r="C14" s="829">
        <v>73.608999999999995</v>
      </c>
      <c r="D14" s="823">
        <v>0.42199999999999999</v>
      </c>
      <c r="E14" s="832">
        <v>0.83899999999999997</v>
      </c>
      <c r="F14" s="823">
        <v>74.86999999999999</v>
      </c>
      <c r="G14" s="1739">
        <v>2177</v>
      </c>
      <c r="H14" s="1740">
        <v>5524</v>
      </c>
      <c r="I14" s="830">
        <v>70.806610000000006</v>
      </c>
      <c r="J14" s="823">
        <v>2.8094089591067992</v>
      </c>
    </row>
    <row r="15" spans="1:11" s="558" customFormat="1" ht="14.45" customHeight="1">
      <c r="A15" s="1668" t="s">
        <v>39</v>
      </c>
      <c r="B15" s="1354">
        <v>1261</v>
      </c>
      <c r="C15" s="1355">
        <v>270.83099999999996</v>
      </c>
      <c r="D15" s="1356">
        <v>3.5750000000000006</v>
      </c>
      <c r="E15" s="1357">
        <v>5.173</v>
      </c>
      <c r="F15" s="1356">
        <v>279.57900000000001</v>
      </c>
      <c r="G15" s="1741">
        <v>217</v>
      </c>
      <c r="H15" s="1742">
        <v>438</v>
      </c>
      <c r="I15" s="1358">
        <v>256.73589000000004</v>
      </c>
      <c r="J15" s="1356">
        <v>3.5210520425692873</v>
      </c>
    </row>
    <row r="16" spans="1:11" ht="5.0999999999999996" customHeight="1">
      <c r="A16" s="1359"/>
      <c r="B16" s="1086"/>
      <c r="C16" s="1086"/>
      <c r="D16" s="1086"/>
      <c r="E16" s="1086"/>
      <c r="F16" s="1086"/>
      <c r="G16" s="1086"/>
      <c r="H16" s="1086"/>
      <c r="I16" s="1203"/>
      <c r="J16" s="1203"/>
    </row>
    <row r="17" spans="1:11" ht="12.75" customHeight="1">
      <c r="A17" s="1073" t="s">
        <v>471</v>
      </c>
      <c r="B17" s="1086"/>
      <c r="C17" s="1086"/>
      <c r="D17" s="1086"/>
      <c r="E17" s="1086"/>
      <c r="F17" s="1086"/>
      <c r="G17" s="1086"/>
      <c r="H17" s="1086"/>
      <c r="I17" s="1203"/>
      <c r="J17" s="1203"/>
    </row>
    <row r="18" spans="1:11" s="300" customFormat="1" ht="25.5" customHeight="1">
      <c r="A18" s="1998" t="s">
        <v>480</v>
      </c>
      <c r="B18" s="1998"/>
      <c r="C18" s="1998"/>
      <c r="D18" s="1998"/>
      <c r="E18" s="1998"/>
      <c r="F18" s="1998"/>
      <c r="G18" s="1998"/>
      <c r="H18" s="1998"/>
      <c r="I18" s="1998"/>
      <c r="J18" s="1998"/>
    </row>
    <row r="19" spans="1:11" s="300" customFormat="1" ht="12.75" customHeight="1">
      <c r="A19" s="1342" t="s">
        <v>467</v>
      </c>
      <c r="B19" s="1193"/>
      <c r="C19" s="1193"/>
      <c r="D19" s="1193"/>
      <c r="E19" s="1342"/>
      <c r="F19" s="1342"/>
      <c r="G19" s="1342"/>
      <c r="H19" s="1342"/>
      <c r="I19" s="1202"/>
      <c r="J19" s="1202"/>
      <c r="K19" s="304"/>
    </row>
    <row r="20" spans="1:11" s="300" customFormat="1" ht="12.75" customHeight="1">
      <c r="A20" s="1342" t="s">
        <v>482</v>
      </c>
      <c r="B20" s="1193"/>
      <c r="C20" s="1193"/>
      <c r="D20" s="1193"/>
      <c r="E20" s="1342"/>
      <c r="F20" s="1342"/>
      <c r="G20" s="1342"/>
      <c r="H20" s="1342"/>
      <c r="I20" s="1202"/>
      <c r="J20" s="1202"/>
      <c r="K20" s="304"/>
    </row>
    <row r="21" spans="1:11" s="1043" customFormat="1" ht="25.5" customHeight="1">
      <c r="A21" s="1794" t="s">
        <v>614</v>
      </c>
      <c r="B21" s="1794"/>
      <c r="C21" s="1794"/>
      <c r="D21" s="1794"/>
      <c r="E21" s="1794"/>
      <c r="F21" s="1794"/>
      <c r="G21" s="1794"/>
      <c r="H21" s="1794"/>
      <c r="I21" s="1794"/>
      <c r="J21" s="1794"/>
      <c r="K21" s="1009"/>
    </row>
    <row r="22" spans="1:11" ht="12.75" customHeight="1">
      <c r="A22" s="1369" t="s">
        <v>472</v>
      </c>
      <c r="B22" s="1193"/>
      <c r="C22" s="1193"/>
      <c r="D22" s="1193"/>
      <c r="E22" s="1342"/>
      <c r="F22" s="1342"/>
      <c r="G22" s="1342"/>
      <c r="H22" s="1342"/>
      <c r="I22" s="1203"/>
      <c r="J22" s="1203"/>
    </row>
    <row r="23" spans="1:11" s="1044" customFormat="1" ht="25.5" customHeight="1">
      <c r="A23" s="1794" t="s">
        <v>526</v>
      </c>
      <c r="B23" s="1794"/>
      <c r="C23" s="1794"/>
      <c r="D23" s="1794"/>
      <c r="E23" s="1794"/>
      <c r="F23" s="1794"/>
      <c r="G23" s="1794"/>
      <c r="H23" s="1794"/>
      <c r="I23" s="1794"/>
      <c r="J23" s="1794"/>
    </row>
    <row r="24" spans="1:11" ht="20.100000000000001" customHeight="1">
      <c r="A24" s="575"/>
      <c r="B24" s="575"/>
      <c r="C24" s="575"/>
      <c r="D24" s="575"/>
      <c r="E24" s="575"/>
      <c r="F24" s="575"/>
      <c r="G24" s="575"/>
      <c r="H24" s="575"/>
    </row>
    <row r="25" spans="1:11" ht="30" customHeight="1">
      <c r="A25" s="2047" t="s">
        <v>564</v>
      </c>
      <c r="B25" s="2047"/>
      <c r="C25" s="2047"/>
      <c r="D25" s="2047"/>
      <c r="E25" s="2047"/>
      <c r="F25" s="2047"/>
      <c r="G25" s="2047"/>
      <c r="H25" s="2047"/>
      <c r="I25" s="2047"/>
      <c r="J25" s="2047"/>
      <c r="K25" s="1587"/>
    </row>
    <row r="26" spans="1:11" ht="5.0999999999999996" customHeight="1">
      <c r="A26" s="824"/>
      <c r="B26" s="824"/>
      <c r="C26" s="824"/>
      <c r="D26" s="824"/>
      <c r="E26" s="824"/>
      <c r="F26" s="824"/>
      <c r="G26" s="824"/>
      <c r="H26" s="824"/>
      <c r="I26" s="13"/>
      <c r="J26" s="13"/>
    </row>
    <row r="27" spans="1:11" ht="30" customHeight="1">
      <c r="A27" s="2037" t="s">
        <v>206</v>
      </c>
      <c r="B27" s="2049" t="s">
        <v>565</v>
      </c>
      <c r="C27" s="2052" t="s">
        <v>336</v>
      </c>
      <c r="D27" s="2052"/>
      <c r="E27" s="2052"/>
      <c r="F27" s="2052"/>
      <c r="G27" s="2026" t="s">
        <v>468</v>
      </c>
      <c r="H27" s="2027"/>
      <c r="I27" s="1911" t="s">
        <v>335</v>
      </c>
      <c r="J27" s="2032" t="s">
        <v>569</v>
      </c>
    </row>
    <row r="28" spans="1:11" ht="14.45" customHeight="1">
      <c r="A28" s="2038"/>
      <c r="B28" s="2050"/>
      <c r="C28" s="1850" t="s">
        <v>202</v>
      </c>
      <c r="D28" s="1852"/>
      <c r="E28" s="2043" t="s">
        <v>111</v>
      </c>
      <c r="F28" s="1910" t="s">
        <v>200</v>
      </c>
      <c r="G28" s="2019" t="s">
        <v>328</v>
      </c>
      <c r="H28" s="2021" t="s">
        <v>329</v>
      </c>
      <c r="I28" s="1849"/>
      <c r="J28" s="2033"/>
    </row>
    <row r="29" spans="1:11" ht="60" customHeight="1">
      <c r="A29" s="2039"/>
      <c r="B29" s="2051"/>
      <c r="C29" s="1580" t="s">
        <v>243</v>
      </c>
      <c r="D29" s="750" t="s">
        <v>4</v>
      </c>
      <c r="E29" s="2044"/>
      <c r="F29" s="2046"/>
      <c r="G29" s="2048"/>
      <c r="H29" s="2036"/>
      <c r="I29" s="2028"/>
      <c r="J29" s="2034"/>
    </row>
    <row r="30" spans="1:11" ht="14.45" customHeight="1">
      <c r="A30" s="1664" t="s">
        <v>488</v>
      </c>
      <c r="B30" s="841">
        <v>276</v>
      </c>
      <c r="C30" s="833">
        <v>22.905999999999999</v>
      </c>
      <c r="D30" s="132">
        <v>0.6</v>
      </c>
      <c r="E30" s="842">
        <v>1.3939999999999999</v>
      </c>
      <c r="F30" s="132">
        <v>24.9</v>
      </c>
      <c r="G30" s="1737">
        <v>86</v>
      </c>
      <c r="H30" s="1743">
        <v>183</v>
      </c>
      <c r="I30" s="845">
        <v>20.562279999999998</v>
      </c>
      <c r="J30" s="131" t="s">
        <v>490</v>
      </c>
    </row>
    <row r="31" spans="1:11" ht="14.45" customHeight="1">
      <c r="A31" s="1665" t="s">
        <v>204</v>
      </c>
      <c r="B31" s="837">
        <v>2793</v>
      </c>
      <c r="C31" s="827">
        <v>12.563000000000001</v>
      </c>
      <c r="D31" s="105">
        <v>0.505</v>
      </c>
      <c r="E31" s="831">
        <v>1.3939999999999999</v>
      </c>
      <c r="F31" s="105">
        <v>14.462000000000002</v>
      </c>
      <c r="G31" s="1735">
        <v>5</v>
      </c>
      <c r="H31" s="1736">
        <v>9</v>
      </c>
      <c r="I31" s="828">
        <v>10.44829</v>
      </c>
      <c r="J31" s="105">
        <v>1.5377436563579772</v>
      </c>
    </row>
    <row r="32" spans="1:11" ht="14.45" customHeight="1">
      <c r="A32" s="1666" t="s">
        <v>330</v>
      </c>
      <c r="B32" s="840">
        <v>929</v>
      </c>
      <c r="C32" s="833">
        <v>5.5410000000000004</v>
      </c>
      <c r="D32" s="132">
        <v>7.9000000000000001E-2</v>
      </c>
      <c r="E32" s="835">
        <v>0.53200000000000003</v>
      </c>
      <c r="F32" s="132">
        <v>6.1520000000000001</v>
      </c>
      <c r="G32" s="1737">
        <v>7</v>
      </c>
      <c r="H32" s="1738">
        <v>19</v>
      </c>
      <c r="I32" s="834">
        <v>4.9866700000000002</v>
      </c>
      <c r="J32" s="132">
        <v>0.43020232234906186</v>
      </c>
    </row>
    <row r="33" spans="1:11" ht="14.45" customHeight="1">
      <c r="A33" s="1665" t="s">
        <v>331</v>
      </c>
      <c r="B33" s="837">
        <v>544</v>
      </c>
      <c r="C33" s="827">
        <v>5.2119999999999997</v>
      </c>
      <c r="D33" s="105">
        <v>6.2E-2</v>
      </c>
      <c r="E33" s="831">
        <v>0.33700000000000002</v>
      </c>
      <c r="F33" s="105">
        <v>5.6109999999999998</v>
      </c>
      <c r="G33" s="1735">
        <v>11</v>
      </c>
      <c r="H33" s="1736">
        <v>25</v>
      </c>
      <c r="I33" s="828">
        <v>4.8178000000000001</v>
      </c>
      <c r="J33" s="105">
        <v>0.33408244967353495</v>
      </c>
    </row>
    <row r="34" spans="1:11" ht="14.45" customHeight="1">
      <c r="A34" s="1666" t="s">
        <v>332</v>
      </c>
      <c r="B34" s="840">
        <v>383</v>
      </c>
      <c r="C34" s="833">
        <v>5.0970000000000004</v>
      </c>
      <c r="D34" s="132">
        <v>0.16700000000000001</v>
      </c>
      <c r="E34" s="835">
        <v>0.24299999999999999</v>
      </c>
      <c r="F34" s="132">
        <v>5.5070000000000006</v>
      </c>
      <c r="G34" s="1737">
        <v>15</v>
      </c>
      <c r="H34" s="1738">
        <v>34</v>
      </c>
      <c r="I34" s="834">
        <v>4.86449</v>
      </c>
      <c r="J34" s="132">
        <v>0.27743632453974243</v>
      </c>
    </row>
    <row r="35" spans="1:11" ht="14.45" customHeight="1">
      <c r="A35" s="1665" t="s">
        <v>324</v>
      </c>
      <c r="B35" s="837">
        <v>489</v>
      </c>
      <c r="C35" s="827">
        <v>8.3030000000000008</v>
      </c>
      <c r="D35" s="105">
        <v>9.4E-2</v>
      </c>
      <c r="E35" s="831">
        <v>0.20899999999999999</v>
      </c>
      <c r="F35" s="105">
        <v>8.6059999999999999</v>
      </c>
      <c r="G35" s="1735">
        <v>18</v>
      </c>
      <c r="H35" s="1736">
        <v>49</v>
      </c>
      <c r="I35" s="828">
        <v>7.9610600000000007</v>
      </c>
      <c r="J35" s="105">
        <v>0.20066261264533436</v>
      </c>
    </row>
    <row r="36" spans="1:11" ht="14.45" customHeight="1">
      <c r="A36" s="1666" t="s">
        <v>333</v>
      </c>
      <c r="B36" s="840">
        <v>548</v>
      </c>
      <c r="C36" s="833">
        <v>12.108000000000001</v>
      </c>
      <c r="D36" s="132">
        <v>0.184</v>
      </c>
      <c r="E36" s="835">
        <v>0.41399999999999998</v>
      </c>
      <c r="F36" s="132">
        <v>12.706</v>
      </c>
      <c r="G36" s="1737">
        <v>23</v>
      </c>
      <c r="H36" s="1738">
        <v>68</v>
      </c>
      <c r="I36" s="834">
        <v>11.787139999999999</v>
      </c>
      <c r="J36" s="132">
        <v>0.11745387028376048</v>
      </c>
    </row>
    <row r="37" spans="1:11" ht="14.45" customHeight="1">
      <c r="A37" s="1667" t="s">
        <v>103</v>
      </c>
      <c r="B37" s="839">
        <v>427</v>
      </c>
      <c r="C37" s="829">
        <v>15.08</v>
      </c>
      <c r="D37" s="823">
        <v>0.11899999999999999</v>
      </c>
      <c r="E37" s="832">
        <v>0.26100000000000001</v>
      </c>
      <c r="F37" s="823">
        <v>15.459999999999999</v>
      </c>
      <c r="G37" s="1739">
        <v>36</v>
      </c>
      <c r="H37" s="1740">
        <v>84</v>
      </c>
      <c r="I37" s="830">
        <v>14.41849</v>
      </c>
      <c r="J37" s="823">
        <v>3.7257859533929683E-2</v>
      </c>
    </row>
    <row r="38" spans="1:11" s="557" customFormat="1" ht="14.45" customHeight="1">
      <c r="A38" s="1668" t="s">
        <v>39</v>
      </c>
      <c r="B38" s="1360">
        <v>6389</v>
      </c>
      <c r="C38" s="1355">
        <v>86.810000000000016</v>
      </c>
      <c r="D38" s="1356">
        <v>1.81</v>
      </c>
      <c r="E38" s="1357">
        <v>4.7839999999999998</v>
      </c>
      <c r="F38" s="1356">
        <v>93.403999999999996</v>
      </c>
      <c r="G38" s="1741">
        <v>15</v>
      </c>
      <c r="H38" s="1742">
        <v>33</v>
      </c>
      <c r="I38" s="1358">
        <v>79.846220000000002</v>
      </c>
      <c r="J38" s="1354" t="s">
        <v>529</v>
      </c>
    </row>
    <row r="39" spans="1:11" ht="5.0999999999999996" customHeight="1">
      <c r="A39" s="1359"/>
      <c r="B39" s="1086"/>
      <c r="C39" s="1086"/>
      <c r="D39" s="1086"/>
      <c r="E39" s="1086"/>
      <c r="F39" s="1086"/>
      <c r="G39" s="1086"/>
      <c r="H39" s="1086"/>
      <c r="I39" s="1203"/>
      <c r="J39" s="1203"/>
    </row>
    <row r="40" spans="1:11" ht="25.5" customHeight="1">
      <c r="A40" s="1794" t="s">
        <v>205</v>
      </c>
      <c r="B40" s="1794"/>
      <c r="C40" s="1794"/>
      <c r="D40" s="1794"/>
      <c r="E40" s="1794"/>
      <c r="F40" s="1794"/>
      <c r="G40" s="1794"/>
      <c r="H40" s="1794"/>
      <c r="I40" s="1794"/>
      <c r="J40" s="1794"/>
    </row>
    <row r="41" spans="1:11" ht="12.75" customHeight="1">
      <c r="A41" s="1073" t="s">
        <v>338</v>
      </c>
      <c r="B41" s="1582"/>
      <c r="C41" s="1582"/>
      <c r="D41" s="1582"/>
      <c r="E41" s="1582"/>
      <c r="F41" s="1582"/>
      <c r="G41" s="1582"/>
      <c r="H41" s="1582"/>
      <c r="I41" s="1353"/>
      <c r="J41" s="1353"/>
    </row>
    <row r="42" spans="1:11" ht="25.5" customHeight="1">
      <c r="A42" s="1998" t="s">
        <v>487</v>
      </c>
      <c r="B42" s="1998"/>
      <c r="C42" s="1998"/>
      <c r="D42" s="1998"/>
      <c r="E42" s="1998"/>
      <c r="F42" s="1998"/>
      <c r="G42" s="1998"/>
      <c r="H42" s="1998"/>
      <c r="I42" s="1998"/>
      <c r="J42" s="1998"/>
      <c r="K42" s="300"/>
    </row>
    <row r="43" spans="1:11" ht="12.75" customHeight="1">
      <c r="A43" s="1586" t="s">
        <v>334</v>
      </c>
      <c r="B43" s="1073"/>
      <c r="C43" s="1073"/>
      <c r="D43" s="1073"/>
      <c r="E43" s="1586"/>
      <c r="F43" s="1586"/>
      <c r="G43" s="1586"/>
      <c r="H43" s="1586"/>
      <c r="I43" s="1353"/>
      <c r="J43" s="1353"/>
    </row>
    <row r="44" spans="1:11" s="1044" customFormat="1" ht="25.5" customHeight="1">
      <c r="A44" s="1998" t="s">
        <v>528</v>
      </c>
      <c r="B44" s="1998"/>
      <c r="C44" s="1998"/>
      <c r="D44" s="1998"/>
      <c r="E44" s="1998"/>
      <c r="F44" s="1998"/>
      <c r="G44" s="1998"/>
      <c r="H44" s="1998"/>
      <c r="I44" s="1998"/>
      <c r="J44" s="1998"/>
    </row>
    <row r="45" spans="1:11" s="1044" customFormat="1" ht="25.5" customHeight="1">
      <c r="A45" s="1998" t="s">
        <v>489</v>
      </c>
      <c r="B45" s="1998"/>
      <c r="C45" s="1998"/>
      <c r="D45" s="1998"/>
      <c r="E45" s="1998"/>
      <c r="F45" s="1998"/>
      <c r="G45" s="1998"/>
      <c r="H45" s="1998"/>
      <c r="I45" s="1998"/>
      <c r="J45" s="1998"/>
    </row>
    <row r="46" spans="1:11" ht="12.75" customHeight="1">
      <c r="A46" s="1586" t="s">
        <v>481</v>
      </c>
      <c r="B46" s="1073"/>
      <c r="C46" s="1073"/>
      <c r="D46" s="1073"/>
      <c r="E46" s="1586"/>
      <c r="F46" s="1586"/>
      <c r="G46" s="1586"/>
      <c r="H46" s="1586"/>
      <c r="I46" s="1353"/>
      <c r="J46" s="1353"/>
    </row>
    <row r="47" spans="1:11" ht="25.5" customHeight="1">
      <c r="A47" s="1794" t="s">
        <v>615</v>
      </c>
      <c r="B47" s="1794"/>
      <c r="C47" s="1794"/>
      <c r="D47" s="1794"/>
      <c r="E47" s="1794"/>
      <c r="F47" s="1794"/>
      <c r="G47" s="1794"/>
      <c r="H47" s="1794"/>
      <c r="I47" s="1794"/>
      <c r="J47" s="1794"/>
      <c r="K47" s="1002"/>
    </row>
    <row r="48" spans="1:11" ht="12.75" customHeight="1">
      <c r="A48" s="1087" t="s">
        <v>472</v>
      </c>
      <c r="B48" s="1073"/>
      <c r="C48" s="1073"/>
      <c r="D48" s="1073"/>
      <c r="E48" s="1073"/>
      <c r="F48" s="1073"/>
      <c r="G48" s="1073"/>
      <c r="H48" s="1073"/>
      <c r="I48" s="1353"/>
      <c r="J48" s="1353"/>
    </row>
    <row r="49" spans="1:10" s="1044" customFormat="1" ht="25.5" customHeight="1">
      <c r="A49" s="1794" t="s">
        <v>527</v>
      </c>
      <c r="B49" s="1794"/>
      <c r="C49" s="1794"/>
      <c r="D49" s="1794"/>
      <c r="E49" s="1794"/>
      <c r="F49" s="1794"/>
      <c r="G49" s="1794"/>
      <c r="H49" s="1794"/>
      <c r="I49" s="1794"/>
      <c r="J49" s="1794"/>
    </row>
    <row r="50" spans="1:10" ht="15" customHeight="1">
      <c r="A50" s="291"/>
    </row>
    <row r="51" spans="1:10" ht="15" customHeight="1"/>
    <row r="52" spans="1:10" ht="15" customHeight="1"/>
    <row r="53" spans="1:10" ht="15" customHeight="1"/>
    <row r="54" spans="1:10" ht="15" customHeight="1"/>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sheetData>
  <mergeCells count="34">
    <mergeCell ref="I27:I29"/>
    <mergeCell ref="A18:J18"/>
    <mergeCell ref="A21:J21"/>
    <mergeCell ref="F28:F29"/>
    <mergeCell ref="A47:J47"/>
    <mergeCell ref="A1:J1"/>
    <mergeCell ref="A3:J3"/>
    <mergeCell ref="A25:J25"/>
    <mergeCell ref="A40:J40"/>
    <mergeCell ref="A42:J42"/>
    <mergeCell ref="G28:G29"/>
    <mergeCell ref="H28:H29"/>
    <mergeCell ref="A27:A29"/>
    <mergeCell ref="B27:B29"/>
    <mergeCell ref="C27:F27"/>
    <mergeCell ref="C28:D28"/>
    <mergeCell ref="E28:E29"/>
    <mergeCell ref="G6:G7"/>
    <mergeCell ref="H6:H7"/>
    <mergeCell ref="A49:J49"/>
    <mergeCell ref="A44:J44"/>
    <mergeCell ref="A45:J45"/>
    <mergeCell ref="A5:A7"/>
    <mergeCell ref="B5:B7"/>
    <mergeCell ref="C5:F5"/>
    <mergeCell ref="C6:D6"/>
    <mergeCell ref="E6:E7"/>
    <mergeCell ref="F6:F7"/>
    <mergeCell ref="G5:H5"/>
    <mergeCell ref="I5:I7"/>
    <mergeCell ref="J5:J7"/>
    <mergeCell ref="G27:H27"/>
    <mergeCell ref="A23:J23"/>
    <mergeCell ref="J27:J29"/>
  </mergeCells>
  <pageMargins left="0.39370078740157483" right="0.19685039370078741" top="0.59055118110236227" bottom="0.98425196850393704" header="0.23622047244094491" footer="0.19685039370078741"/>
  <pageSetup paperSize="9" scale="70" firstPageNumber="7"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zoomScaleNormal="100" workbookViewId="0">
      <selection sqref="A1:J1"/>
    </sheetView>
  </sheetViews>
  <sheetFormatPr baseColWidth="10" defaultColWidth="11.42578125" defaultRowHeight="28.5" customHeight="1"/>
  <cols>
    <col min="1" max="1" width="23.7109375" style="37" customWidth="1"/>
    <col min="2" max="2" width="12.28515625" style="37" customWidth="1"/>
    <col min="3" max="8" width="11.7109375" style="37" customWidth="1"/>
    <col min="9" max="9" width="10.85546875" style="37" customWidth="1"/>
    <col min="10" max="10" width="13.5703125" style="37" customWidth="1"/>
    <col min="11" max="16384" width="11.42578125" style="37"/>
  </cols>
  <sheetData>
    <row r="1" spans="1:11" ht="18" customHeight="1">
      <c r="A1" s="2015" t="s">
        <v>604</v>
      </c>
      <c r="B1" s="2015"/>
      <c r="C1" s="2015"/>
      <c r="D1" s="2015"/>
      <c r="E1" s="2015"/>
      <c r="F1" s="2015"/>
      <c r="G1" s="2015"/>
      <c r="H1" s="2015"/>
      <c r="I1" s="2015"/>
      <c r="J1" s="2015"/>
      <c r="K1" s="843"/>
    </row>
    <row r="2" spans="1:11" ht="15" customHeight="1">
      <c r="A2" s="291"/>
      <c r="B2" s="291"/>
      <c r="C2" s="291"/>
      <c r="D2" s="291"/>
      <c r="E2" s="291"/>
      <c r="F2" s="291"/>
      <c r="G2" s="291"/>
      <c r="H2" s="291"/>
    </row>
    <row r="3" spans="1:11" ht="14.45" customHeight="1">
      <c r="A3" s="1587" t="s">
        <v>494</v>
      </c>
      <c r="B3" s="1587"/>
      <c r="C3" s="1587"/>
      <c r="D3" s="1587"/>
      <c r="E3" s="1587"/>
      <c r="F3" s="1587"/>
      <c r="G3" s="1587"/>
      <c r="H3" s="1587"/>
      <c r="I3" s="1587"/>
      <c r="J3" s="1587"/>
      <c r="K3" s="1587"/>
    </row>
    <row r="4" spans="1:11" ht="5.0999999999999996" customHeight="1"/>
    <row r="5" spans="1:11" ht="24.95" customHeight="1">
      <c r="A5" s="2037" t="s">
        <v>491</v>
      </c>
      <c r="B5" s="2049" t="s">
        <v>493</v>
      </c>
      <c r="C5" s="2042" t="s">
        <v>336</v>
      </c>
      <c r="D5" s="2042"/>
      <c r="E5" s="2042"/>
      <c r="F5" s="2042"/>
      <c r="G5" s="2026" t="s">
        <v>468</v>
      </c>
      <c r="H5" s="2027"/>
      <c r="I5" s="1911" t="s">
        <v>475</v>
      </c>
      <c r="J5" s="2032" t="s">
        <v>567</v>
      </c>
    </row>
    <row r="6" spans="1:11" ht="15" customHeight="1">
      <c r="A6" s="2038"/>
      <c r="B6" s="2050"/>
      <c r="C6" s="1850" t="s">
        <v>202</v>
      </c>
      <c r="D6" s="1851"/>
      <c r="E6" s="2043" t="s">
        <v>111</v>
      </c>
      <c r="F6" s="1910" t="s">
        <v>200</v>
      </c>
      <c r="G6" s="2053" t="s">
        <v>328</v>
      </c>
      <c r="H6" s="2035" t="s">
        <v>474</v>
      </c>
      <c r="I6" s="1849"/>
      <c r="J6" s="2033"/>
    </row>
    <row r="7" spans="1:11" ht="50.1" customHeight="1">
      <c r="A7" s="2039"/>
      <c r="B7" s="2051"/>
      <c r="C7" s="1580" t="s">
        <v>243</v>
      </c>
      <c r="D7" s="751" t="s">
        <v>4</v>
      </c>
      <c r="E7" s="2044"/>
      <c r="F7" s="2046"/>
      <c r="G7" s="2048"/>
      <c r="H7" s="2036"/>
      <c r="I7" s="2028"/>
      <c r="J7" s="2034"/>
    </row>
    <row r="8" spans="1:11" ht="15" customHeight="1">
      <c r="A8" s="1664" t="s">
        <v>209</v>
      </c>
      <c r="B8" s="841">
        <v>22</v>
      </c>
      <c r="C8" s="833">
        <v>28.58</v>
      </c>
      <c r="D8" s="834">
        <v>7.6999999999999999E-2</v>
      </c>
      <c r="E8" s="835">
        <v>0.27100000000000002</v>
      </c>
      <c r="F8" s="833">
        <v>28.928000000000001</v>
      </c>
      <c r="G8" s="1737">
        <v>1302</v>
      </c>
      <c r="H8" s="1738">
        <v>1684</v>
      </c>
      <c r="I8" s="834">
        <v>27.245900000000002</v>
      </c>
      <c r="J8" s="132">
        <v>6.2284073200399499</v>
      </c>
    </row>
    <row r="9" spans="1:11" ht="15" customHeight="1">
      <c r="A9" s="1665" t="s">
        <v>339</v>
      </c>
      <c r="B9" s="837">
        <v>22</v>
      </c>
      <c r="C9" s="827">
        <v>44.197000000000003</v>
      </c>
      <c r="D9" s="828">
        <v>0.157</v>
      </c>
      <c r="E9" s="831">
        <v>0.38900000000000001</v>
      </c>
      <c r="F9" s="827">
        <v>44.743000000000002</v>
      </c>
      <c r="G9" s="1735">
        <v>2016</v>
      </c>
      <c r="H9" s="1736">
        <v>2563</v>
      </c>
      <c r="I9" s="828">
        <v>42.208629999999999</v>
      </c>
      <c r="J9" s="105">
        <v>5.0863882579066928</v>
      </c>
    </row>
    <row r="10" spans="1:11" ht="15" customHeight="1">
      <c r="A10" s="1666" t="s">
        <v>340</v>
      </c>
      <c r="B10" s="840">
        <v>24</v>
      </c>
      <c r="C10" s="833">
        <v>65.111000000000004</v>
      </c>
      <c r="D10" s="834">
        <v>0.26900000000000002</v>
      </c>
      <c r="E10" s="835">
        <v>0.60699999999999998</v>
      </c>
      <c r="F10" s="833">
        <v>65.987000000000009</v>
      </c>
      <c r="G10" s="1737">
        <v>2724</v>
      </c>
      <c r="H10" s="1738">
        <v>3280</v>
      </c>
      <c r="I10" s="834">
        <v>61.867190000000001</v>
      </c>
      <c r="J10" s="132">
        <v>4.0716496787515322</v>
      </c>
    </row>
    <row r="11" spans="1:11" ht="15" customHeight="1">
      <c r="A11" s="1667" t="s">
        <v>104</v>
      </c>
      <c r="B11" s="839">
        <v>27</v>
      </c>
      <c r="C11" s="829">
        <v>138.55799999999999</v>
      </c>
      <c r="D11" s="830">
        <v>1.68</v>
      </c>
      <c r="E11" s="832">
        <v>1.002</v>
      </c>
      <c r="F11" s="829">
        <v>141.24</v>
      </c>
      <c r="G11" s="1739">
        <v>5194</v>
      </c>
      <c r="H11" s="1740">
        <v>8045</v>
      </c>
      <c r="I11" s="830">
        <v>132.79947000000001</v>
      </c>
      <c r="J11" s="823">
        <v>3.7192438590221713</v>
      </c>
    </row>
    <row r="12" spans="1:11" s="558" customFormat="1" ht="15" customHeight="1">
      <c r="A12" s="1668" t="s">
        <v>39</v>
      </c>
      <c r="B12" s="1360">
        <v>95</v>
      </c>
      <c r="C12" s="1355">
        <v>276.44600000000003</v>
      </c>
      <c r="D12" s="1358">
        <v>2.1829999999999998</v>
      </c>
      <c r="E12" s="1357">
        <v>2.2690000000000001</v>
      </c>
      <c r="F12" s="1355">
        <v>280.89800000000002</v>
      </c>
      <c r="G12" s="1752">
        <v>2932</v>
      </c>
      <c r="H12" s="1753">
        <v>5226</v>
      </c>
      <c r="I12" s="1358">
        <v>264.12119000000001</v>
      </c>
      <c r="J12" s="1356">
        <v>4.1545818041839846</v>
      </c>
    </row>
    <row r="13" spans="1:11" ht="5.0999999999999996" customHeight="1">
      <c r="A13" s="1203"/>
      <c r="B13" s="1203"/>
      <c r="C13" s="1203"/>
      <c r="D13" s="1203"/>
      <c r="E13" s="1203"/>
      <c r="F13" s="1203"/>
      <c r="G13" s="1203"/>
      <c r="H13" s="1203"/>
      <c r="I13" s="1203"/>
      <c r="J13" s="1203"/>
    </row>
    <row r="14" spans="1:11" ht="25.5" customHeight="1">
      <c r="A14" s="1998" t="s">
        <v>497</v>
      </c>
      <c r="B14" s="1998"/>
      <c r="C14" s="1998"/>
      <c r="D14" s="1998"/>
      <c r="E14" s="1998"/>
      <c r="F14" s="1998"/>
      <c r="G14" s="1998"/>
      <c r="H14" s="1998"/>
      <c r="I14" s="1998"/>
      <c r="J14" s="1998"/>
    </row>
    <row r="15" spans="1:11" ht="12.75" customHeight="1">
      <c r="A15" s="1342" t="s">
        <v>477</v>
      </c>
      <c r="B15" s="1341"/>
      <c r="C15" s="1341"/>
      <c r="D15" s="1341"/>
      <c r="E15" s="1342"/>
      <c r="F15" s="1342"/>
      <c r="G15" s="1342"/>
      <c r="H15" s="1342"/>
      <c r="I15" s="1203"/>
      <c r="J15" s="1203"/>
    </row>
    <row r="16" spans="1:11" ht="12.75" customHeight="1">
      <c r="A16" s="977" t="s">
        <v>483</v>
      </c>
      <c r="B16" s="1341"/>
      <c r="C16" s="1341"/>
      <c r="D16" s="1341"/>
      <c r="E16" s="1342"/>
      <c r="F16" s="1342"/>
      <c r="G16" s="1342"/>
      <c r="H16" s="1342"/>
      <c r="I16" s="1203"/>
      <c r="J16" s="1203"/>
    </row>
    <row r="17" spans="1:11" ht="15.75" customHeight="1">
      <c r="A17" s="1847" t="s">
        <v>616</v>
      </c>
      <c r="B17" s="1847"/>
      <c r="C17" s="1847"/>
      <c r="D17" s="1847"/>
      <c r="E17" s="1847"/>
      <c r="F17" s="1847"/>
      <c r="G17" s="1847"/>
      <c r="H17" s="1847"/>
      <c r="I17" s="1847"/>
      <c r="J17" s="1847"/>
      <c r="K17" s="1002"/>
    </row>
    <row r="18" spans="1:11" ht="12.75" customHeight="1">
      <c r="A18" s="1083" t="s">
        <v>472</v>
      </c>
      <c r="B18" s="1341"/>
      <c r="C18" s="1341"/>
      <c r="D18" s="1341"/>
      <c r="E18" s="1342"/>
      <c r="F18" s="1342"/>
      <c r="G18" s="1342"/>
      <c r="H18" s="1342"/>
      <c r="I18" s="1203"/>
      <c r="J18" s="1203"/>
    </row>
    <row r="19" spans="1:11" ht="12.75" customHeight="1">
      <c r="A19" s="1073" t="s">
        <v>530</v>
      </c>
      <c r="B19" s="1073"/>
      <c r="C19" s="1073"/>
      <c r="D19" s="1073"/>
      <c r="E19" s="1073"/>
      <c r="F19" s="1073"/>
      <c r="G19" s="1073"/>
      <c r="H19" s="1073"/>
      <c r="I19" s="1203"/>
      <c r="J19" s="1203"/>
    </row>
    <row r="20" spans="1:11" ht="20.100000000000001" customHeight="1"/>
    <row r="21" spans="1:11" ht="30" customHeight="1">
      <c r="A21" s="2047" t="s">
        <v>566</v>
      </c>
      <c r="B21" s="2047"/>
      <c r="C21" s="2047"/>
      <c r="D21" s="2047"/>
      <c r="E21" s="2047"/>
      <c r="F21" s="2047"/>
      <c r="G21" s="2047"/>
      <c r="H21" s="2047"/>
      <c r="I21" s="2047"/>
      <c r="J21" s="2047"/>
      <c r="K21" s="1626"/>
    </row>
    <row r="22" spans="1:11" ht="5.0999999999999996" customHeight="1"/>
    <row r="23" spans="1:11" ht="24.95" customHeight="1">
      <c r="A23" s="2037" t="s">
        <v>210</v>
      </c>
      <c r="B23" s="2043" t="s">
        <v>498</v>
      </c>
      <c r="C23" s="2041" t="s">
        <v>336</v>
      </c>
      <c r="D23" s="2042"/>
      <c r="E23" s="2042"/>
      <c r="F23" s="2042"/>
      <c r="G23" s="2026" t="s">
        <v>468</v>
      </c>
      <c r="H23" s="2027"/>
      <c r="I23" s="1911" t="s">
        <v>466</v>
      </c>
      <c r="J23" s="2032" t="s">
        <v>568</v>
      </c>
    </row>
    <row r="24" spans="1:11" ht="15" customHeight="1">
      <c r="A24" s="2038"/>
      <c r="B24" s="2057"/>
      <c r="C24" s="1850" t="s">
        <v>202</v>
      </c>
      <c r="D24" s="1852"/>
      <c r="E24" s="2043" t="s">
        <v>111</v>
      </c>
      <c r="F24" s="2045" t="s">
        <v>200</v>
      </c>
      <c r="G24" s="2053" t="s">
        <v>328</v>
      </c>
      <c r="H24" s="2035" t="s">
        <v>465</v>
      </c>
      <c r="I24" s="1849"/>
      <c r="J24" s="2033"/>
    </row>
    <row r="25" spans="1:11" ht="50.1" customHeight="1">
      <c r="A25" s="2039"/>
      <c r="B25" s="2044"/>
      <c r="C25" s="1580" t="s">
        <v>243</v>
      </c>
      <c r="D25" s="751" t="s">
        <v>4</v>
      </c>
      <c r="E25" s="2044"/>
      <c r="F25" s="2040"/>
      <c r="G25" s="2048"/>
      <c r="H25" s="2036"/>
      <c r="I25" s="2028"/>
      <c r="J25" s="2034"/>
    </row>
    <row r="26" spans="1:11" ht="15" customHeight="1">
      <c r="A26" s="1664" t="s">
        <v>209</v>
      </c>
      <c r="B26" s="841">
        <v>25</v>
      </c>
      <c r="C26" s="833">
        <v>4.0670000000000002</v>
      </c>
      <c r="D26" s="834">
        <v>0.01</v>
      </c>
      <c r="E26" s="842">
        <v>2.1000000000000001E-2</v>
      </c>
      <c r="F26" s="1755">
        <v>4.0979999999999999</v>
      </c>
      <c r="G26" s="1737">
        <v>163</v>
      </c>
      <c r="H26" s="1743">
        <v>285</v>
      </c>
      <c r="I26" s="845">
        <v>3.9806999999999997</v>
      </c>
      <c r="J26" s="132">
        <v>0.79787314003478349</v>
      </c>
      <c r="K26" s="1203"/>
    </row>
    <row r="27" spans="1:11" ht="15" customHeight="1">
      <c r="A27" s="1665" t="s">
        <v>339</v>
      </c>
      <c r="B27" s="837">
        <v>23</v>
      </c>
      <c r="C27" s="827">
        <v>7.0119999999999996</v>
      </c>
      <c r="D27" s="828">
        <v>1.2E-2</v>
      </c>
      <c r="E27" s="831">
        <v>1.6E-2</v>
      </c>
      <c r="F27" s="105">
        <v>7.0399999999999991</v>
      </c>
      <c r="G27" s="1735">
        <v>305</v>
      </c>
      <c r="H27" s="1736">
        <v>388</v>
      </c>
      <c r="I27" s="828">
        <v>6.8844899999999996</v>
      </c>
      <c r="J27" s="105">
        <v>0.79432149016289466</v>
      </c>
      <c r="K27" s="1203"/>
    </row>
    <row r="28" spans="1:11" ht="15" customHeight="1">
      <c r="A28" s="1666" t="s">
        <v>340</v>
      </c>
      <c r="B28" s="840">
        <v>24</v>
      </c>
      <c r="C28" s="833">
        <v>12.15</v>
      </c>
      <c r="D28" s="834">
        <v>8.0000000000000002E-3</v>
      </c>
      <c r="E28" s="835">
        <v>0.03</v>
      </c>
      <c r="F28" s="132">
        <v>12.187999999999999</v>
      </c>
      <c r="G28" s="1737">
        <v>506</v>
      </c>
      <c r="H28" s="1738">
        <v>635</v>
      </c>
      <c r="I28" s="834">
        <v>11.963010000000001</v>
      </c>
      <c r="J28" s="132">
        <v>0.78731854191860606</v>
      </c>
      <c r="K28" s="1203"/>
    </row>
    <row r="29" spans="1:11" ht="15" customHeight="1">
      <c r="A29" s="1665" t="s">
        <v>104</v>
      </c>
      <c r="B29" s="837">
        <v>24</v>
      </c>
      <c r="C29" s="827">
        <v>31.562999999999999</v>
      </c>
      <c r="D29" s="828">
        <v>1.4999999999999999E-2</v>
      </c>
      <c r="E29" s="831">
        <v>4.4999999999999998E-2</v>
      </c>
      <c r="F29" s="105">
        <v>31.623000000000001</v>
      </c>
      <c r="G29" s="1735">
        <v>1315</v>
      </c>
      <c r="H29" s="1736">
        <v>2369</v>
      </c>
      <c r="I29" s="828">
        <v>31.073169999999998</v>
      </c>
      <c r="J29" s="105">
        <v>1.0005100245256111</v>
      </c>
      <c r="K29" s="1203"/>
    </row>
    <row r="30" spans="1:11" s="558" customFormat="1" ht="15" customHeight="1">
      <c r="A30" s="1675" t="s">
        <v>39</v>
      </c>
      <c r="B30" s="1361">
        <v>96</v>
      </c>
      <c r="C30" s="1362">
        <v>54.792000000000002</v>
      </c>
      <c r="D30" s="1363">
        <v>4.4999999999999998E-2</v>
      </c>
      <c r="E30" s="1364">
        <v>0.112</v>
      </c>
      <c r="F30" s="1365">
        <v>54.948999999999998</v>
      </c>
      <c r="G30" s="1756">
        <v>571</v>
      </c>
      <c r="H30" s="1757">
        <v>1178</v>
      </c>
      <c r="I30" s="1363">
        <v>53.90137</v>
      </c>
      <c r="J30" s="1362">
        <v>0.89973235228610582</v>
      </c>
      <c r="K30" s="1249"/>
    </row>
    <row r="31" spans="1:11" ht="5.0999999999999996" customHeight="1">
      <c r="A31" s="1203"/>
      <c r="B31" s="1203"/>
      <c r="C31" s="1203"/>
      <c r="D31" s="1203"/>
      <c r="E31" s="1203"/>
      <c r="F31" s="1203"/>
      <c r="G31" s="1203"/>
      <c r="H31" s="1203"/>
      <c r="I31" s="1203"/>
      <c r="J31" s="1203"/>
      <c r="K31" s="1203"/>
    </row>
    <row r="32" spans="1:11" ht="12.75" customHeight="1">
      <c r="A32" s="1073" t="s">
        <v>495</v>
      </c>
      <c r="B32" s="1086"/>
      <c r="C32" s="1086"/>
      <c r="D32" s="1086"/>
      <c r="E32" s="1086"/>
      <c r="F32" s="1086"/>
      <c r="G32" s="1086"/>
      <c r="H32" s="1086"/>
      <c r="I32" s="1203"/>
      <c r="J32" s="1203"/>
      <c r="K32" s="1203"/>
    </row>
    <row r="33" spans="1:11" ht="25.5" customHeight="1">
      <c r="A33" s="1998" t="s">
        <v>534</v>
      </c>
      <c r="B33" s="1998"/>
      <c r="C33" s="1998"/>
      <c r="D33" s="1998"/>
      <c r="E33" s="1998"/>
      <c r="F33" s="1998"/>
      <c r="G33" s="1998"/>
      <c r="H33" s="1998"/>
      <c r="I33" s="1998"/>
      <c r="J33" s="1998"/>
      <c r="K33" s="1203"/>
    </row>
    <row r="34" spans="1:11" ht="12.75" customHeight="1">
      <c r="A34" s="1342" t="s">
        <v>467</v>
      </c>
      <c r="B34" s="1341"/>
      <c r="C34" s="1341"/>
      <c r="D34" s="1341"/>
      <c r="E34" s="1342"/>
      <c r="F34" s="1342"/>
      <c r="G34" s="1342"/>
      <c r="H34" s="1342"/>
      <c r="I34" s="1203"/>
      <c r="J34" s="1203"/>
      <c r="K34" s="1203"/>
    </row>
    <row r="35" spans="1:11" ht="12.75" customHeight="1">
      <c r="A35" s="977" t="s">
        <v>484</v>
      </c>
      <c r="B35" s="1341"/>
      <c r="C35" s="1341"/>
      <c r="D35" s="1341"/>
      <c r="E35" s="1342"/>
      <c r="F35" s="1342"/>
      <c r="G35" s="1342"/>
      <c r="H35" s="1342"/>
      <c r="I35" s="1203"/>
      <c r="J35" s="1203"/>
      <c r="K35" s="1203"/>
    </row>
    <row r="36" spans="1:11" ht="25.5" customHeight="1">
      <c r="A36" s="1847" t="s">
        <v>617</v>
      </c>
      <c r="B36" s="1847"/>
      <c r="C36" s="1847"/>
      <c r="D36" s="1847"/>
      <c r="E36" s="1847"/>
      <c r="F36" s="1847"/>
      <c r="G36" s="1847"/>
      <c r="H36" s="1847"/>
      <c r="I36" s="1847"/>
      <c r="J36" s="1847"/>
      <c r="K36" s="1196"/>
    </row>
    <row r="37" spans="1:11" ht="12.75" customHeight="1">
      <c r="A37" s="1083" t="s">
        <v>472</v>
      </c>
      <c r="B37" s="1341"/>
      <c r="C37" s="1341"/>
      <c r="D37" s="1341"/>
      <c r="E37" s="1342"/>
      <c r="F37" s="1342"/>
      <c r="G37" s="1342"/>
      <c r="H37" s="1342"/>
      <c r="I37" s="1203"/>
      <c r="J37" s="1203"/>
      <c r="K37" s="1203"/>
    </row>
    <row r="38" spans="1:11" ht="12.75" customHeight="1">
      <c r="A38" s="1193" t="s">
        <v>531</v>
      </c>
      <c r="B38" s="1073"/>
      <c r="C38" s="1073"/>
      <c r="D38" s="1073"/>
      <c r="E38" s="1073"/>
      <c r="F38" s="1073"/>
      <c r="G38" s="1073"/>
      <c r="H38" s="1073"/>
      <c r="I38" s="1353"/>
      <c r="J38" s="1353"/>
      <c r="K38" s="1203"/>
    </row>
    <row r="39" spans="1:11" ht="20.100000000000001" customHeight="1"/>
    <row r="40" spans="1:11" ht="15" customHeight="1">
      <c r="A40" s="1587" t="s">
        <v>408</v>
      </c>
      <c r="B40" s="1587"/>
      <c r="C40" s="1587"/>
      <c r="D40" s="1587"/>
      <c r="E40" s="1587"/>
      <c r="F40" s="1587"/>
      <c r="G40" s="1587"/>
      <c r="H40" s="1587"/>
      <c r="I40" s="1587"/>
      <c r="J40" s="1587"/>
      <c r="K40" s="1587"/>
    </row>
    <row r="41" spans="1:11" ht="5.0999999999999996" customHeight="1"/>
    <row r="42" spans="1:11" ht="24.95" customHeight="1">
      <c r="A42" s="2037" t="s">
        <v>211</v>
      </c>
      <c r="B42" s="2054" t="s">
        <v>499</v>
      </c>
      <c r="C42" s="2041" t="s">
        <v>336</v>
      </c>
      <c r="D42" s="2042"/>
      <c r="E42" s="2042"/>
      <c r="F42" s="2042"/>
      <c r="G42" s="2026" t="s">
        <v>468</v>
      </c>
      <c r="H42" s="2027"/>
      <c r="I42" s="1911" t="s">
        <v>335</v>
      </c>
      <c r="J42" s="2032" t="s">
        <v>569</v>
      </c>
    </row>
    <row r="43" spans="1:11" ht="15" customHeight="1">
      <c r="A43" s="2038"/>
      <c r="B43" s="2055"/>
      <c r="C43" s="1850" t="s">
        <v>202</v>
      </c>
      <c r="D43" s="1851"/>
      <c r="E43" s="2043" t="s">
        <v>111</v>
      </c>
      <c r="F43" s="1910" t="s">
        <v>200</v>
      </c>
      <c r="G43" s="2053" t="s">
        <v>328</v>
      </c>
      <c r="H43" s="2035" t="s">
        <v>329</v>
      </c>
      <c r="I43" s="1849"/>
      <c r="J43" s="2033"/>
    </row>
    <row r="44" spans="1:11" ht="50.1" customHeight="1">
      <c r="A44" s="2039"/>
      <c r="B44" s="2056"/>
      <c r="C44" s="729" t="s">
        <v>243</v>
      </c>
      <c r="D44" s="751" t="s">
        <v>4</v>
      </c>
      <c r="E44" s="2044"/>
      <c r="F44" s="2046"/>
      <c r="G44" s="2048"/>
      <c r="H44" s="2036"/>
      <c r="I44" s="2028"/>
      <c r="J44" s="2034"/>
    </row>
    <row r="45" spans="1:11" ht="15" customHeight="1">
      <c r="A45" s="1664" t="s">
        <v>209</v>
      </c>
      <c r="B45" s="841">
        <v>24</v>
      </c>
      <c r="C45" s="132">
        <v>1.325</v>
      </c>
      <c r="D45" s="834">
        <v>6.0000000000000001E-3</v>
      </c>
      <c r="E45" s="842">
        <v>6.5000000000000002E-2</v>
      </c>
      <c r="F45" s="1754">
        <v>1.3959999999999999</v>
      </c>
      <c r="G45" s="1737">
        <v>55</v>
      </c>
      <c r="H45" s="1743">
        <v>91</v>
      </c>
      <c r="I45" s="845">
        <v>1.2318900000000002</v>
      </c>
      <c r="J45" s="132">
        <v>0.2549817998768858</v>
      </c>
    </row>
    <row r="46" spans="1:11" ht="15" customHeight="1">
      <c r="A46" s="1665" t="s">
        <v>339</v>
      </c>
      <c r="B46" s="837">
        <v>23</v>
      </c>
      <c r="C46" s="105">
        <v>2.3039999999999998</v>
      </c>
      <c r="D46" s="828">
        <v>5.0000000000000001E-3</v>
      </c>
      <c r="E46" s="831">
        <v>0.157</v>
      </c>
      <c r="F46" s="827">
        <v>2.4659999999999997</v>
      </c>
      <c r="G46" s="1735">
        <v>100</v>
      </c>
      <c r="H46" s="1736">
        <v>205</v>
      </c>
      <c r="I46" s="828">
        <v>2.2728899999999999</v>
      </c>
      <c r="J46" s="105">
        <v>0.26224242780167323</v>
      </c>
    </row>
    <row r="47" spans="1:11" ht="15" customHeight="1">
      <c r="A47" s="1666" t="s">
        <v>340</v>
      </c>
      <c r="B47" s="840">
        <v>24</v>
      </c>
      <c r="C47" s="132">
        <v>4.0140000000000002</v>
      </c>
      <c r="D47" s="846">
        <v>0</v>
      </c>
      <c r="E47" s="835">
        <v>0.16</v>
      </c>
      <c r="F47" s="833">
        <v>4.1740000000000004</v>
      </c>
      <c r="G47" s="1737">
        <v>167</v>
      </c>
      <c r="H47" s="1738">
        <v>482</v>
      </c>
      <c r="I47" s="834">
        <v>3.5859200000000002</v>
      </c>
      <c r="J47" s="132">
        <v>0.23599924315341772</v>
      </c>
    </row>
    <row r="48" spans="1:11" ht="15" customHeight="1">
      <c r="A48" s="1667" t="s">
        <v>104</v>
      </c>
      <c r="B48" s="839">
        <v>24</v>
      </c>
      <c r="C48" s="823">
        <v>7.07</v>
      </c>
      <c r="D48" s="830">
        <v>1.7999999999999999E-2</v>
      </c>
      <c r="E48" s="832">
        <v>1.35</v>
      </c>
      <c r="F48" s="829">
        <v>8.4380000000000006</v>
      </c>
      <c r="G48" s="1739">
        <v>295</v>
      </c>
      <c r="H48" s="1740">
        <v>377</v>
      </c>
      <c r="I48" s="830">
        <v>8.1046099999999992</v>
      </c>
      <c r="J48" s="823">
        <v>0.25068089196336846</v>
      </c>
    </row>
    <row r="49" spans="1:11" s="558" customFormat="1" ht="15" customHeight="1">
      <c r="A49" s="1668" t="s">
        <v>39</v>
      </c>
      <c r="B49" s="1360">
        <v>95</v>
      </c>
      <c r="C49" s="1354">
        <v>14.713000000000001</v>
      </c>
      <c r="D49" s="1358">
        <v>2.8999999999999998E-2</v>
      </c>
      <c r="E49" s="1357">
        <v>1.7320000000000002</v>
      </c>
      <c r="F49" s="1355">
        <v>16.474</v>
      </c>
      <c r="G49" s="1752">
        <v>155</v>
      </c>
      <c r="H49" s="1753">
        <v>291</v>
      </c>
      <c r="I49" s="1358">
        <v>15.195309999999999</v>
      </c>
      <c r="J49" s="1356">
        <v>0.24900779913551235</v>
      </c>
    </row>
    <row r="50" spans="1:11" ht="5.0999999999999996" customHeight="1">
      <c r="A50" s="1203"/>
      <c r="B50" s="1203"/>
      <c r="C50" s="1203"/>
      <c r="D50" s="1203"/>
      <c r="E50" s="1203"/>
      <c r="F50" s="1203"/>
      <c r="G50" s="1203"/>
      <c r="H50" s="1203"/>
      <c r="I50" s="1203"/>
      <c r="J50" s="1203"/>
    </row>
    <row r="51" spans="1:11" ht="12.75" customHeight="1">
      <c r="A51" s="1284" t="s">
        <v>417</v>
      </c>
      <c r="B51" s="1203"/>
      <c r="C51" s="1203"/>
      <c r="D51" s="1203"/>
      <c r="E51" s="1203"/>
      <c r="F51" s="1203"/>
      <c r="G51" s="1203"/>
      <c r="H51" s="1203"/>
      <c r="I51" s="1203"/>
      <c r="J51" s="1203"/>
    </row>
    <row r="52" spans="1:11" ht="12.75" customHeight="1">
      <c r="A52" s="1284" t="s">
        <v>496</v>
      </c>
      <c r="B52" s="1086"/>
      <c r="C52" s="1086"/>
      <c r="D52" s="1086"/>
      <c r="E52" s="1086"/>
      <c r="F52" s="1086"/>
      <c r="G52" s="1086"/>
      <c r="H52" s="1086"/>
      <c r="I52" s="1203"/>
      <c r="J52" s="1203"/>
    </row>
    <row r="53" spans="1:11" ht="25.5" customHeight="1">
      <c r="A53" s="1998" t="s">
        <v>500</v>
      </c>
      <c r="B53" s="1998"/>
      <c r="C53" s="1998"/>
      <c r="D53" s="1998"/>
      <c r="E53" s="1998"/>
      <c r="F53" s="1998"/>
      <c r="G53" s="1998"/>
      <c r="H53" s="1998"/>
      <c r="I53" s="1998"/>
      <c r="J53" s="1998"/>
    </row>
    <row r="54" spans="1:11" ht="12.75" customHeight="1">
      <c r="A54" s="1342" t="s">
        <v>334</v>
      </c>
      <c r="B54" s="1193"/>
      <c r="C54" s="1341"/>
      <c r="D54" s="1341"/>
      <c r="E54" s="1342"/>
      <c r="F54" s="1342"/>
      <c r="G54" s="1342"/>
      <c r="H54" s="1342"/>
      <c r="I54" s="1203"/>
      <c r="J54" s="1203"/>
    </row>
    <row r="55" spans="1:11" ht="12.75" customHeight="1">
      <c r="A55" s="977" t="s">
        <v>485</v>
      </c>
      <c r="B55" s="1193"/>
      <c r="C55" s="1341"/>
      <c r="D55" s="1341"/>
      <c r="E55" s="1342"/>
      <c r="F55" s="1342"/>
      <c r="G55" s="1342"/>
      <c r="H55" s="1342"/>
      <c r="I55" s="1203"/>
      <c r="J55" s="1203"/>
    </row>
    <row r="56" spans="1:11" ht="25.5" customHeight="1">
      <c r="A56" s="1847" t="s">
        <v>618</v>
      </c>
      <c r="B56" s="1847"/>
      <c r="C56" s="1847"/>
      <c r="D56" s="1847"/>
      <c r="E56" s="1847"/>
      <c r="F56" s="1847"/>
      <c r="G56" s="1847"/>
      <c r="H56" s="1847"/>
      <c r="I56" s="1847"/>
      <c r="J56" s="1847"/>
      <c r="K56" s="1002"/>
    </row>
    <row r="57" spans="1:11" ht="12.75" customHeight="1">
      <c r="A57" s="1083" t="s">
        <v>472</v>
      </c>
      <c r="B57" s="1341"/>
      <c r="C57" s="1341"/>
      <c r="D57" s="1341"/>
      <c r="E57" s="1342"/>
      <c r="F57" s="1342"/>
      <c r="G57" s="1342"/>
      <c r="H57" s="1342"/>
      <c r="I57" s="1203"/>
      <c r="J57" s="1203"/>
    </row>
    <row r="58" spans="1:11" ht="12.75" customHeight="1">
      <c r="A58" s="1794" t="s">
        <v>532</v>
      </c>
      <c r="B58" s="1794"/>
      <c r="C58" s="1794"/>
      <c r="D58" s="1794"/>
      <c r="E58" s="1794"/>
      <c r="F58" s="1794"/>
      <c r="G58" s="1794"/>
      <c r="H58" s="1794"/>
      <c r="I58" s="1794"/>
      <c r="J58" s="1794"/>
    </row>
    <row r="59" spans="1:11" ht="20.100000000000001" customHeight="1"/>
    <row r="60" spans="1:11" ht="15" customHeight="1">
      <c r="A60" s="1587" t="s">
        <v>409</v>
      </c>
      <c r="B60" s="1587"/>
      <c r="C60" s="1587"/>
      <c r="D60" s="1587"/>
      <c r="E60" s="1587"/>
      <c r="F60" s="1587"/>
      <c r="G60" s="1587"/>
      <c r="H60" s="1587"/>
      <c r="I60" s="1587"/>
      <c r="J60" s="1587"/>
      <c r="K60" s="1587"/>
    </row>
    <row r="61" spans="1:11" ht="5.0999999999999996" customHeight="1">
      <c r="A61" s="824"/>
      <c r="B61" s="824"/>
      <c r="C61" s="824"/>
      <c r="D61" s="824"/>
      <c r="E61" s="824"/>
      <c r="F61" s="824"/>
      <c r="G61" s="824"/>
      <c r="H61" s="824"/>
      <c r="I61" s="13"/>
      <c r="J61" s="13"/>
    </row>
    <row r="62" spans="1:11" ht="24.95" customHeight="1">
      <c r="A62" s="2037" t="s">
        <v>492</v>
      </c>
      <c r="B62" s="2043" t="s">
        <v>501</v>
      </c>
      <c r="C62" s="2058" t="s">
        <v>336</v>
      </c>
      <c r="D62" s="2058"/>
      <c r="E62" s="2058"/>
      <c r="F62" s="2058"/>
      <c r="G62" s="2026" t="s">
        <v>468</v>
      </c>
      <c r="H62" s="2027"/>
      <c r="I62" s="1911" t="s">
        <v>335</v>
      </c>
      <c r="J62" s="2045" t="s">
        <v>342</v>
      </c>
    </row>
    <row r="63" spans="1:11" ht="15" customHeight="1">
      <c r="A63" s="2038"/>
      <c r="B63" s="2057"/>
      <c r="C63" s="1851" t="s">
        <v>202</v>
      </c>
      <c r="D63" s="1852"/>
      <c r="E63" s="2043" t="s">
        <v>111</v>
      </c>
      <c r="F63" s="2045" t="s">
        <v>200</v>
      </c>
      <c r="G63" s="2053" t="s">
        <v>328</v>
      </c>
      <c r="H63" s="2035" t="s">
        <v>341</v>
      </c>
      <c r="I63" s="1849"/>
      <c r="J63" s="1848"/>
    </row>
    <row r="64" spans="1:11" ht="50.1" customHeight="1">
      <c r="A64" s="2039"/>
      <c r="B64" s="2044"/>
      <c r="C64" s="721" t="s">
        <v>243</v>
      </c>
      <c r="D64" s="751" t="s">
        <v>4</v>
      </c>
      <c r="E64" s="2044"/>
      <c r="F64" s="2040"/>
      <c r="G64" s="2048"/>
      <c r="H64" s="2036"/>
      <c r="I64" s="2028"/>
      <c r="J64" s="2040"/>
    </row>
    <row r="65" spans="1:11" ht="15" customHeight="1">
      <c r="A65" s="1684" t="s">
        <v>207</v>
      </c>
      <c r="B65" s="836">
        <v>5</v>
      </c>
      <c r="C65" s="105">
        <v>15.532</v>
      </c>
      <c r="D65" s="828">
        <v>0.64800000000000002</v>
      </c>
      <c r="E65" s="838">
        <v>0.10299999999999999</v>
      </c>
      <c r="F65" s="1750">
        <v>16.283000000000001</v>
      </c>
      <c r="G65" s="1735">
        <v>3236</v>
      </c>
      <c r="H65" s="1751">
        <v>4171</v>
      </c>
      <c r="I65" s="844">
        <v>15.584850000000001</v>
      </c>
      <c r="J65" s="105">
        <v>6.997963678490204</v>
      </c>
      <c r="K65" s="1203"/>
    </row>
    <row r="66" spans="1:11" ht="30" customHeight="1">
      <c r="A66" s="1666" t="s">
        <v>343</v>
      </c>
      <c r="B66" s="840">
        <v>4</v>
      </c>
      <c r="C66" s="132">
        <v>16.646000000000001</v>
      </c>
      <c r="D66" s="834">
        <v>9.7000000000000003E-2</v>
      </c>
      <c r="E66" s="835">
        <v>2.5000000000000001E-2</v>
      </c>
      <c r="F66" s="132">
        <v>16.768000000000001</v>
      </c>
      <c r="G66" s="1737">
        <v>4185</v>
      </c>
      <c r="H66" s="1738">
        <v>4566</v>
      </c>
      <c r="I66" s="834">
        <v>16.397099999999998</v>
      </c>
      <c r="J66" s="132">
        <v>1.3614838347925788</v>
      </c>
      <c r="K66" s="1203"/>
    </row>
    <row r="67" spans="1:11" ht="15" customHeight="1">
      <c r="A67" s="1667" t="s">
        <v>208</v>
      </c>
      <c r="B67" s="839">
        <v>8</v>
      </c>
      <c r="C67" s="823">
        <v>62.77</v>
      </c>
      <c r="D67" s="830">
        <v>3.1E-2</v>
      </c>
      <c r="E67" s="832">
        <v>0.10100000000000001</v>
      </c>
      <c r="F67" s="823">
        <v>62.902000000000001</v>
      </c>
      <c r="G67" s="1739">
        <v>7850</v>
      </c>
      <c r="H67" s="1740">
        <v>9068</v>
      </c>
      <c r="I67" s="830">
        <v>60.101510000000005</v>
      </c>
      <c r="J67" s="823">
        <v>1.1456213621717173</v>
      </c>
      <c r="K67" s="1203"/>
    </row>
    <row r="68" spans="1:11" s="558" customFormat="1" ht="15" customHeight="1">
      <c r="A68" s="1668" t="s">
        <v>39</v>
      </c>
      <c r="B68" s="1361">
        <v>17</v>
      </c>
      <c r="C68" s="1365">
        <v>94.948000000000008</v>
      </c>
      <c r="D68" s="1358">
        <v>0.77600000000000002</v>
      </c>
      <c r="E68" s="1357">
        <v>0.22900000000000001</v>
      </c>
      <c r="F68" s="1356">
        <v>95.953000000000003</v>
      </c>
      <c r="G68" s="1752">
        <v>5630</v>
      </c>
      <c r="H68" s="1753">
        <v>7759</v>
      </c>
      <c r="I68" s="1358">
        <v>92.083460000000002</v>
      </c>
      <c r="J68" s="1356">
        <v>1.3798884735958943</v>
      </c>
      <c r="K68" s="1249"/>
    </row>
    <row r="69" spans="1:11" ht="5.0999999999999996" customHeight="1">
      <c r="A69" s="1359"/>
      <c r="B69" s="1086"/>
      <c r="C69" s="1086"/>
      <c r="D69" s="1086"/>
      <c r="E69" s="1086"/>
      <c r="F69" s="1086"/>
      <c r="G69" s="1086"/>
      <c r="H69" s="1086"/>
      <c r="I69" s="1203"/>
      <c r="J69" s="1203"/>
      <c r="K69" s="1202"/>
    </row>
    <row r="70" spans="1:11" ht="12.75" customHeight="1">
      <c r="A70" s="1998" t="s">
        <v>502</v>
      </c>
      <c r="B70" s="1998"/>
      <c r="C70" s="1998"/>
      <c r="D70" s="1998"/>
      <c r="E70" s="1998"/>
      <c r="F70" s="1998"/>
      <c r="G70" s="1998"/>
      <c r="H70" s="1998"/>
      <c r="I70" s="1998"/>
      <c r="J70" s="1998"/>
      <c r="K70" s="1291"/>
    </row>
    <row r="71" spans="1:11" ht="12.75" customHeight="1">
      <c r="A71" s="1342" t="s">
        <v>477</v>
      </c>
      <c r="B71" s="1193"/>
      <c r="C71" s="1341"/>
      <c r="D71" s="1341"/>
      <c r="E71" s="1342"/>
      <c r="F71" s="1342"/>
      <c r="G71" s="1342"/>
      <c r="H71" s="1342"/>
      <c r="I71" s="1203"/>
      <c r="J71" s="1203"/>
      <c r="K71" s="1291"/>
    </row>
    <row r="72" spans="1:11" ht="12.75" customHeight="1">
      <c r="A72" s="977" t="s">
        <v>486</v>
      </c>
      <c r="B72" s="1193"/>
      <c r="C72" s="1341"/>
      <c r="D72" s="1341"/>
      <c r="E72" s="1342"/>
      <c r="F72" s="1342"/>
      <c r="G72" s="1342"/>
      <c r="H72" s="1342"/>
      <c r="I72" s="1203"/>
      <c r="J72" s="1203"/>
      <c r="K72" s="1291"/>
    </row>
    <row r="73" spans="1:11" ht="11.25" customHeight="1">
      <c r="A73" s="1847" t="s">
        <v>619</v>
      </c>
      <c r="B73" s="1847"/>
      <c r="C73" s="1847"/>
      <c r="D73" s="1847"/>
      <c r="E73" s="1847"/>
      <c r="F73" s="1847"/>
      <c r="G73" s="1847"/>
      <c r="H73" s="1847"/>
      <c r="I73" s="1847"/>
      <c r="J73" s="1847"/>
      <c r="K73" s="1196"/>
    </row>
    <row r="74" spans="1:11" ht="12.75" customHeight="1">
      <c r="A74" s="1083" t="s">
        <v>472</v>
      </c>
      <c r="B74" s="1341"/>
      <c r="C74" s="1341"/>
      <c r="D74" s="1341"/>
      <c r="E74" s="1342"/>
      <c r="F74" s="1342"/>
      <c r="G74" s="1342"/>
      <c r="H74" s="1342"/>
      <c r="I74" s="1203"/>
      <c r="J74" s="1203"/>
      <c r="K74" s="1203"/>
    </row>
    <row r="75" spans="1:11" ht="12.75" customHeight="1">
      <c r="A75" s="1193" t="s">
        <v>533</v>
      </c>
      <c r="B75" s="1073"/>
      <c r="C75" s="1073"/>
      <c r="D75" s="1073"/>
      <c r="E75" s="1073"/>
      <c r="F75" s="1073"/>
      <c r="G75" s="1073"/>
      <c r="H75" s="1073"/>
      <c r="I75" s="1203"/>
      <c r="J75" s="1203"/>
      <c r="K75" s="1203"/>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mergeCells count="55">
    <mergeCell ref="A73:J73"/>
    <mergeCell ref="I62:I64"/>
    <mergeCell ref="J62:J64"/>
    <mergeCell ref="A62:A64"/>
    <mergeCell ref="B62:B64"/>
    <mergeCell ref="C62:F62"/>
    <mergeCell ref="C63:D63"/>
    <mergeCell ref="E63:E64"/>
    <mergeCell ref="F63:F64"/>
    <mergeCell ref="G63:G64"/>
    <mergeCell ref="H63:H64"/>
    <mergeCell ref="A70:J70"/>
    <mergeCell ref="G62:H62"/>
    <mergeCell ref="A1:J1"/>
    <mergeCell ref="G23:H23"/>
    <mergeCell ref="I23:I25"/>
    <mergeCell ref="J23:J25"/>
    <mergeCell ref="G42:H42"/>
    <mergeCell ref="I42:I44"/>
    <mergeCell ref="J42:J44"/>
    <mergeCell ref="A14:J14"/>
    <mergeCell ref="A33:J33"/>
    <mergeCell ref="C24:D24"/>
    <mergeCell ref="E24:E25"/>
    <mergeCell ref="F24:F25"/>
    <mergeCell ref="G24:G25"/>
    <mergeCell ref="H24:H25"/>
    <mergeCell ref="H6:H7"/>
    <mergeCell ref="A23:A25"/>
    <mergeCell ref="G6:G7"/>
    <mergeCell ref="G5:H5"/>
    <mergeCell ref="I5:I7"/>
    <mergeCell ref="J5:J7"/>
    <mergeCell ref="A56:J56"/>
    <mergeCell ref="A5:A7"/>
    <mergeCell ref="B5:B7"/>
    <mergeCell ref="C5:F5"/>
    <mergeCell ref="C6:D6"/>
    <mergeCell ref="E6:E7"/>
    <mergeCell ref="F6:F7"/>
    <mergeCell ref="A36:J36"/>
    <mergeCell ref="A17:J17"/>
    <mergeCell ref="A21:J21"/>
    <mergeCell ref="B23:B25"/>
    <mergeCell ref="C23:F23"/>
    <mergeCell ref="A58:J58"/>
    <mergeCell ref="A53:J53"/>
    <mergeCell ref="F43:F44"/>
    <mergeCell ref="G43:G44"/>
    <mergeCell ref="H43:H44"/>
    <mergeCell ref="A42:A44"/>
    <mergeCell ref="B42:B44"/>
    <mergeCell ref="C42:F42"/>
    <mergeCell ref="C43:D43"/>
    <mergeCell ref="E43:E44"/>
  </mergeCells>
  <pageMargins left="0.39370078740157483" right="0.19685039370078741" top="0.19685039370078741" bottom="0.19685039370078741" header="0.23622047244094491" footer="0.19685039370078741"/>
  <pageSetup paperSize="9" scale="64" firstPageNumber="7"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topLeftCell="A31" zoomScaleNormal="100" workbookViewId="0">
      <selection activeCell="I46" sqref="I46"/>
    </sheetView>
  </sheetViews>
  <sheetFormatPr baseColWidth="10" defaultRowHeight="15"/>
  <cols>
    <col min="1" max="1" width="6.140625" style="1" customWidth="1"/>
    <col min="2" max="2" width="16.7109375" style="1" customWidth="1"/>
    <col min="3" max="11" width="10.7109375" style="1" customWidth="1"/>
    <col min="12" max="12" width="11.42578125" style="1" customWidth="1"/>
    <col min="13" max="16384" width="11.42578125" style="1"/>
  </cols>
  <sheetData>
    <row r="1" spans="1:12" ht="18" customHeight="1">
      <c r="A1" s="1868" t="s">
        <v>599</v>
      </c>
      <c r="B1" s="2060"/>
      <c r="C1" s="2060"/>
      <c r="D1" s="2060"/>
      <c r="E1" s="2060"/>
      <c r="F1" s="2060"/>
      <c r="G1" s="2060"/>
      <c r="H1" s="2060"/>
      <c r="I1" s="2060"/>
      <c r="J1" s="2060"/>
      <c r="K1" s="2060"/>
      <c r="L1" s="2060"/>
    </row>
    <row r="2" spans="1:12" ht="18">
      <c r="A2" s="75"/>
      <c r="B2" s="75"/>
      <c r="C2" s="75"/>
      <c r="D2" s="75"/>
      <c r="E2" s="75"/>
      <c r="F2" s="75"/>
      <c r="G2" s="75"/>
      <c r="H2" s="75"/>
      <c r="I2" s="75"/>
      <c r="J2" s="75"/>
      <c r="K2" s="75"/>
      <c r="L2" s="75"/>
    </row>
    <row r="3" spans="1:12" ht="15.75">
      <c r="A3" s="894" t="s">
        <v>410</v>
      </c>
      <c r="B3" s="47"/>
      <c r="C3" s="45"/>
      <c r="D3" s="45"/>
      <c r="E3" s="45"/>
      <c r="F3" s="47"/>
      <c r="G3" s="47"/>
      <c r="H3" s="895"/>
      <c r="I3" s="175"/>
      <c r="J3" s="224"/>
      <c r="K3" s="175"/>
    </row>
    <row r="4" spans="1:12">
      <c r="A4" s="720" t="s">
        <v>58</v>
      </c>
      <c r="B4" s="876"/>
      <c r="C4" s="45"/>
      <c r="D4" s="45"/>
      <c r="E4" s="45"/>
      <c r="F4" s="47"/>
      <c r="G4" s="47"/>
      <c r="H4" s="47"/>
      <c r="I4" s="175"/>
      <c r="J4" s="224"/>
      <c r="K4" s="175"/>
    </row>
    <row r="5" spans="1:12" ht="24.95" customHeight="1">
      <c r="A5" s="1379"/>
      <c r="B5" s="875"/>
      <c r="C5" s="1947" t="s">
        <v>7</v>
      </c>
      <c r="D5" s="1946"/>
      <c r="E5" s="1947" t="s">
        <v>10</v>
      </c>
      <c r="F5" s="1946"/>
      <c r="G5" s="2064" t="s">
        <v>46</v>
      </c>
      <c r="H5" s="2064"/>
      <c r="I5" s="1844"/>
      <c r="J5" s="1826" t="s">
        <v>8</v>
      </c>
      <c r="K5" s="1828" t="s">
        <v>191</v>
      </c>
      <c r="L5" s="1881" t="s">
        <v>47</v>
      </c>
    </row>
    <row r="6" spans="1:12" ht="33.75">
      <c r="A6" s="1276"/>
      <c r="B6" s="642"/>
      <c r="C6" s="640" t="s">
        <v>40</v>
      </c>
      <c r="D6" s="435" t="s">
        <v>237</v>
      </c>
      <c r="E6" s="437" t="s">
        <v>572</v>
      </c>
      <c r="F6" s="436" t="s">
        <v>238</v>
      </c>
      <c r="G6" s="437" t="s">
        <v>187</v>
      </c>
      <c r="H6" s="818" t="s">
        <v>170</v>
      </c>
      <c r="I6" s="436" t="s">
        <v>240</v>
      </c>
      <c r="J6" s="1827"/>
      <c r="K6" s="1829"/>
      <c r="L6" s="1882"/>
    </row>
    <row r="7" spans="1:12" s="896" customFormat="1" ht="15" customHeight="1">
      <c r="A7" s="1854" t="s">
        <v>70</v>
      </c>
      <c r="B7" s="885" t="s">
        <v>45</v>
      </c>
      <c r="C7" s="624">
        <v>59.892775509155818</v>
      </c>
      <c r="D7" s="626">
        <v>88.061179577464785</v>
      </c>
      <c r="E7" s="624">
        <v>50.943967693084304</v>
      </c>
      <c r="F7" s="626">
        <v>54.120710784313729</v>
      </c>
      <c r="G7" s="624">
        <v>64.568606796093363</v>
      </c>
      <c r="H7" s="624">
        <v>15.260833769927402</v>
      </c>
      <c r="I7" s="626">
        <v>76.215066828675589</v>
      </c>
      <c r="J7" s="886">
        <v>58.089717426414431</v>
      </c>
      <c r="K7" s="886">
        <v>53.853006681514479</v>
      </c>
      <c r="L7" s="624">
        <v>59.014819319527575</v>
      </c>
    </row>
    <row r="8" spans="1:12" ht="15" customHeight="1">
      <c r="A8" s="1855"/>
      <c r="B8" s="1706" t="s">
        <v>297</v>
      </c>
      <c r="C8" s="877">
        <v>67.987229463954989</v>
      </c>
      <c r="D8" s="880">
        <v>89.116607773851584</v>
      </c>
      <c r="E8" s="877">
        <v>62.696419371458013</v>
      </c>
      <c r="F8" s="880">
        <v>55.777138157894733</v>
      </c>
      <c r="G8" s="877">
        <v>82.447833599149391</v>
      </c>
      <c r="H8" s="877">
        <v>20.421974522292992</v>
      </c>
      <c r="I8" s="880">
        <v>68.719539211342493</v>
      </c>
      <c r="J8" s="882">
        <v>63.799014356117425</v>
      </c>
      <c r="K8" s="882">
        <v>48.717948717948715</v>
      </c>
      <c r="L8" s="877">
        <v>71.063780299380312</v>
      </c>
    </row>
    <row r="9" spans="1:12" ht="15" customHeight="1">
      <c r="A9" s="1855"/>
      <c r="B9" s="1707" t="s">
        <v>298</v>
      </c>
      <c r="C9" s="1063">
        <v>57.769520316571757</v>
      </c>
      <c r="D9" s="1064">
        <v>78.674904132935666</v>
      </c>
      <c r="E9" s="1063">
        <v>55.332329288738599</v>
      </c>
      <c r="F9" s="1064">
        <v>49.042946758886927</v>
      </c>
      <c r="G9" s="1063">
        <v>65.083064419744233</v>
      </c>
      <c r="H9" s="1063">
        <v>19.074507643575263</v>
      </c>
      <c r="I9" s="1064">
        <v>77.351707609346903</v>
      </c>
      <c r="J9" s="1065">
        <v>61.611930294906173</v>
      </c>
      <c r="K9" s="1065">
        <v>54.162276080084304</v>
      </c>
      <c r="L9" s="1063">
        <v>57.624295448809626</v>
      </c>
    </row>
    <row r="10" spans="1:12" ht="15" customHeight="1">
      <c r="A10" s="1855"/>
      <c r="B10" s="1706" t="s">
        <v>299</v>
      </c>
      <c r="C10" s="877">
        <v>59.441120140064484</v>
      </c>
      <c r="D10" s="880">
        <v>88.562879599857098</v>
      </c>
      <c r="E10" s="877">
        <v>47.278153264381764</v>
      </c>
      <c r="F10" s="880">
        <v>54.805525053458936</v>
      </c>
      <c r="G10" s="877">
        <v>55.107021992954643</v>
      </c>
      <c r="H10" s="877">
        <v>13.958743348640571</v>
      </c>
      <c r="I10" s="880">
        <v>81.934996220710516</v>
      </c>
      <c r="J10" s="882">
        <v>56.938421509106675</v>
      </c>
      <c r="K10" s="882">
        <v>56.666666666666664</v>
      </c>
      <c r="L10" s="877">
        <v>57.267284744309855</v>
      </c>
    </row>
    <row r="11" spans="1:12" s="896" customFormat="1" ht="15" customHeight="1">
      <c r="A11" s="1855"/>
      <c r="B11" s="628" t="s">
        <v>5</v>
      </c>
      <c r="C11" s="624">
        <v>66.246786047464099</v>
      </c>
      <c r="D11" s="626">
        <v>86.500972454656477</v>
      </c>
      <c r="E11" s="624">
        <v>58.110558839333692</v>
      </c>
      <c r="F11" s="626">
        <v>58.197632854078961</v>
      </c>
      <c r="G11" s="624">
        <v>67.987843889955215</v>
      </c>
      <c r="H11" s="624">
        <v>36.61852166525064</v>
      </c>
      <c r="I11" s="626">
        <v>67.3044925124792</v>
      </c>
      <c r="J11" s="887">
        <v>60.982425178321932</v>
      </c>
      <c r="K11" s="887">
        <v>55.38092119624536</v>
      </c>
      <c r="L11" s="624">
        <v>66.530054644808743</v>
      </c>
    </row>
    <row r="12" spans="1:12" s="119" customFormat="1" ht="15" customHeight="1">
      <c r="A12" s="1855"/>
      <c r="B12" s="1706" t="s">
        <v>297</v>
      </c>
      <c r="C12" s="877">
        <v>61.347056494938649</v>
      </c>
      <c r="D12" s="880">
        <v>82.86983391270762</v>
      </c>
      <c r="E12" s="877">
        <v>58.896902842596518</v>
      </c>
      <c r="F12" s="880">
        <v>51.218390804597703</v>
      </c>
      <c r="G12" s="877">
        <v>75.060610958461297</v>
      </c>
      <c r="H12" s="877">
        <v>39.922480620155035</v>
      </c>
      <c r="I12" s="880">
        <v>68.282312925170061</v>
      </c>
      <c r="J12" s="882">
        <v>57.71992818671454</v>
      </c>
      <c r="K12" s="882">
        <v>51.822770611329219</v>
      </c>
      <c r="L12" s="877">
        <v>64.48410985862003</v>
      </c>
    </row>
    <row r="13" spans="1:12" s="119" customFormat="1" ht="15" customHeight="1">
      <c r="A13" s="1855"/>
      <c r="B13" s="1707" t="s">
        <v>298</v>
      </c>
      <c r="C13" s="1063">
        <v>55.677210056772097</v>
      </c>
      <c r="D13" s="1064">
        <v>77.908937605396289</v>
      </c>
      <c r="E13" s="1063">
        <v>49.86166889781348</v>
      </c>
      <c r="F13" s="1064">
        <v>43.578097400958868</v>
      </c>
      <c r="G13" s="1063">
        <v>62.907397827211589</v>
      </c>
      <c r="H13" s="1063">
        <v>37.349397590361441</v>
      </c>
      <c r="I13" s="1064">
        <v>59.716859716859716</v>
      </c>
      <c r="J13" s="1065">
        <v>60.628019323671502</v>
      </c>
      <c r="K13" s="1065">
        <v>54.257425742574263</v>
      </c>
      <c r="L13" s="1063">
        <v>54.832413249211356</v>
      </c>
    </row>
    <row r="14" spans="1:12" s="119" customFormat="1" ht="15" customHeight="1">
      <c r="A14" s="1855"/>
      <c r="B14" s="1706" t="s">
        <v>299</v>
      </c>
      <c r="C14" s="877">
        <v>68.496217523967715</v>
      </c>
      <c r="D14" s="880">
        <v>87.349447859586661</v>
      </c>
      <c r="E14" s="877">
        <v>60.820330693991622</v>
      </c>
      <c r="F14" s="880">
        <v>63.836439431093673</v>
      </c>
      <c r="G14" s="877">
        <v>63.213905640297973</v>
      </c>
      <c r="H14" s="877">
        <v>35.413839891451829</v>
      </c>
      <c r="I14" s="880">
        <v>68.060713709026317</v>
      </c>
      <c r="J14" s="882">
        <v>63.60825880534393</v>
      </c>
      <c r="K14" s="882">
        <v>62.208865514650633</v>
      </c>
      <c r="L14" s="877">
        <v>69.143422159196874</v>
      </c>
    </row>
    <row r="15" spans="1:12" s="897" customFormat="1" ht="15" customHeight="1">
      <c r="A15" s="1855"/>
      <c r="B15" s="629" t="s">
        <v>3</v>
      </c>
      <c r="C15" s="624">
        <v>70.888068285005147</v>
      </c>
      <c r="D15" s="626">
        <v>70.888068285005147</v>
      </c>
      <c r="E15" s="624">
        <v>70.888068285005147</v>
      </c>
      <c r="F15" s="626">
        <v>70.888068285005147</v>
      </c>
      <c r="G15" s="624">
        <v>70.888068285005147</v>
      </c>
      <c r="H15" s="624">
        <v>70.888068285005147</v>
      </c>
      <c r="I15" s="626">
        <v>70.888068285005147</v>
      </c>
      <c r="J15" s="887">
        <v>70.888068285005147</v>
      </c>
      <c r="K15" s="887">
        <v>70.888068285005147</v>
      </c>
      <c r="L15" s="624">
        <v>70.888068285005147</v>
      </c>
    </row>
    <row r="16" spans="1:12" ht="45" customHeight="1">
      <c r="A16" s="1855"/>
      <c r="B16" s="1703" t="s">
        <v>421</v>
      </c>
      <c r="C16" s="877">
        <v>35.490196078431374</v>
      </c>
      <c r="D16" s="880">
        <v>32</v>
      </c>
      <c r="E16" s="877">
        <v>40.239043824701191</v>
      </c>
      <c r="F16" s="880">
        <v>39.130434782608695</v>
      </c>
      <c r="G16" s="877">
        <v>48.242811501597444</v>
      </c>
      <c r="H16" s="877">
        <v>0</v>
      </c>
      <c r="I16" s="880">
        <v>0</v>
      </c>
      <c r="J16" s="882">
        <v>40.845070422535215</v>
      </c>
      <c r="K16" s="882">
        <v>33.333333333333329</v>
      </c>
      <c r="L16" s="877">
        <v>37.913043478260875</v>
      </c>
    </row>
    <row r="17" spans="1:12" ht="30" customHeight="1">
      <c r="A17" s="1855"/>
      <c r="B17" s="1704" t="s">
        <v>214</v>
      </c>
      <c r="C17" s="1063">
        <v>98.891687657430722</v>
      </c>
      <c r="D17" s="1064">
        <v>99.694889397406556</v>
      </c>
      <c r="E17" s="1063">
        <v>96.213425129087781</v>
      </c>
      <c r="F17" s="1064">
        <v>99.23371647509579</v>
      </c>
      <c r="G17" s="1063">
        <v>90.082299618320619</v>
      </c>
      <c r="H17" s="1063">
        <v>0</v>
      </c>
      <c r="I17" s="1064">
        <v>100</v>
      </c>
      <c r="J17" s="1065">
        <v>94.876325088339215</v>
      </c>
      <c r="K17" s="1065">
        <v>100</v>
      </c>
      <c r="L17" s="1063">
        <v>92.199991067839761</v>
      </c>
    </row>
    <row r="18" spans="1:12" ht="30" customHeight="1">
      <c r="A18" s="1855"/>
      <c r="B18" s="1705" t="s">
        <v>422</v>
      </c>
      <c r="C18" s="878">
        <v>47.027947226556961</v>
      </c>
      <c r="D18" s="881">
        <v>75.912408759124077</v>
      </c>
      <c r="E18" s="878">
        <v>49.485094850948506</v>
      </c>
      <c r="F18" s="881">
        <v>48.556430446194227</v>
      </c>
      <c r="G18" s="878">
        <v>52.617267165193752</v>
      </c>
      <c r="H18" s="878">
        <v>28.484848484848484</v>
      </c>
      <c r="I18" s="881">
        <v>50.724637681159422</v>
      </c>
      <c r="J18" s="884">
        <v>44.683714670255718</v>
      </c>
      <c r="K18" s="884">
        <v>52.054794520547944</v>
      </c>
      <c r="L18" s="878">
        <v>48.750716801835011</v>
      </c>
    </row>
    <row r="19" spans="1:12" ht="15" customHeight="1">
      <c r="A19" s="1894"/>
      <c r="B19" s="1281" t="s">
        <v>300</v>
      </c>
      <c r="C19" s="632">
        <v>61.44734404987566</v>
      </c>
      <c r="D19" s="631">
        <v>87.590503847147318</v>
      </c>
      <c r="E19" s="632">
        <v>52.694274689363581</v>
      </c>
      <c r="F19" s="631">
        <v>55.685709892506182</v>
      </c>
      <c r="G19" s="632">
        <v>67.969114651363896</v>
      </c>
      <c r="H19" s="632">
        <v>15.757774857643453</v>
      </c>
      <c r="I19" s="631">
        <v>71.105360934182599</v>
      </c>
      <c r="J19" s="888">
        <v>58.592754127029281</v>
      </c>
      <c r="K19" s="888">
        <v>54.614964500273075</v>
      </c>
      <c r="L19" s="632">
        <v>61.276023878881944</v>
      </c>
    </row>
    <row r="20" spans="1:12" ht="30" customHeight="1">
      <c r="A20" s="1895" t="s">
        <v>213</v>
      </c>
      <c r="B20" s="1896"/>
      <c r="C20" s="622">
        <v>53.40837696335079</v>
      </c>
      <c r="D20" s="621">
        <v>68.147604185790343</v>
      </c>
      <c r="E20" s="622">
        <v>44.503496503496507</v>
      </c>
      <c r="F20" s="621">
        <v>61.241483724451172</v>
      </c>
      <c r="G20" s="622">
        <v>61.291800274851127</v>
      </c>
      <c r="H20" s="622">
        <v>40</v>
      </c>
      <c r="I20" s="621">
        <v>65.517241379310349</v>
      </c>
      <c r="J20" s="883">
        <v>65.721649484536087</v>
      </c>
      <c r="K20" s="883">
        <v>68.181818181818173</v>
      </c>
      <c r="L20" s="622">
        <v>56.05166051660516</v>
      </c>
    </row>
    <row r="21" spans="1:12" ht="39.950000000000003" customHeight="1">
      <c r="A21" s="1879" t="s">
        <v>304</v>
      </c>
      <c r="B21" s="1880"/>
      <c r="C21" s="624">
        <v>61.298863557243756</v>
      </c>
      <c r="D21" s="626">
        <v>86.79544157833098</v>
      </c>
      <c r="E21" s="624">
        <v>52.587557855606981</v>
      </c>
      <c r="F21" s="626">
        <v>55.786439747460882</v>
      </c>
      <c r="G21" s="624">
        <v>67.916786329695583</v>
      </c>
      <c r="H21" s="624">
        <v>15.777668362601894</v>
      </c>
      <c r="I21" s="626">
        <v>71.094629494735457</v>
      </c>
      <c r="J21" s="887">
        <v>58.650560611918621</v>
      </c>
      <c r="K21" s="887">
        <v>54.679856506141974</v>
      </c>
      <c r="L21" s="624">
        <v>61.189692441998133</v>
      </c>
    </row>
    <row r="22" spans="1:12" ht="15" customHeight="1">
      <c r="A22" s="2062" t="s">
        <v>297</v>
      </c>
      <c r="B22" s="2063"/>
      <c r="C22" s="877">
        <v>65.951459260922988</v>
      </c>
      <c r="D22" s="880">
        <v>86.881122584061416</v>
      </c>
      <c r="E22" s="877">
        <v>61.527929265972013</v>
      </c>
      <c r="F22" s="880">
        <v>53.588827541409543</v>
      </c>
      <c r="G22" s="877">
        <v>81.050002744387726</v>
      </c>
      <c r="H22" s="877">
        <v>21.350226928895612</v>
      </c>
      <c r="I22" s="880">
        <v>68.499127399650959</v>
      </c>
      <c r="J22" s="882">
        <v>61.959744109845531</v>
      </c>
      <c r="K22" s="882">
        <v>50.510372077708269</v>
      </c>
      <c r="L22" s="877">
        <v>69.220889343342392</v>
      </c>
    </row>
    <row r="23" spans="1:12" ht="15" customHeight="1">
      <c r="A23" s="2061" t="s">
        <v>298</v>
      </c>
      <c r="B23" s="2061"/>
      <c r="C23" s="1066">
        <v>57.253101849747758</v>
      </c>
      <c r="D23" s="1064">
        <v>78.464390545342184</v>
      </c>
      <c r="E23" s="1063">
        <v>54.011121648417969</v>
      </c>
      <c r="F23" s="1064">
        <v>46.915520628683694</v>
      </c>
      <c r="G23" s="1063">
        <v>64.858711664657832</v>
      </c>
      <c r="H23" s="1063">
        <v>19.482967550828061</v>
      </c>
      <c r="I23" s="1064">
        <v>71.749795584627961</v>
      </c>
      <c r="J23" s="1065">
        <v>61.492054149499708</v>
      </c>
      <c r="K23" s="1065">
        <v>54.211332312404295</v>
      </c>
      <c r="L23" s="1063">
        <v>57.005942530793305</v>
      </c>
    </row>
    <row r="24" spans="1:12" ht="15" customHeight="1">
      <c r="A24" s="1862" t="s">
        <v>299</v>
      </c>
      <c r="B24" s="1862"/>
      <c r="C24" s="879">
        <v>61.352825706858759</v>
      </c>
      <c r="D24" s="881">
        <v>87.244324363530865</v>
      </c>
      <c r="E24" s="878">
        <v>50.103735007691178</v>
      </c>
      <c r="F24" s="881">
        <v>57.92628732436981</v>
      </c>
      <c r="G24" s="878">
        <v>62.880640675202606</v>
      </c>
      <c r="H24" s="878">
        <v>14.419057571727151</v>
      </c>
      <c r="I24" s="881">
        <v>72.026407071724293</v>
      </c>
      <c r="J24" s="884">
        <v>57.989697530048865</v>
      </c>
      <c r="K24" s="884">
        <v>58.746316635413876</v>
      </c>
      <c r="L24" s="878">
        <v>60.495577155710698</v>
      </c>
    </row>
    <row r="25" spans="1:12" ht="5.0999999999999996" customHeight="1">
      <c r="A25" s="1378"/>
      <c r="B25" s="229"/>
      <c r="C25" s="229"/>
      <c r="D25" s="229"/>
      <c r="E25" s="229"/>
      <c r="F25" s="229"/>
      <c r="G25" s="229"/>
      <c r="H25" s="229"/>
      <c r="I25" s="229"/>
      <c r="J25" s="229"/>
      <c r="K25" s="306"/>
      <c r="L25" s="896"/>
    </row>
    <row r="26" spans="1:12" s="593" customFormat="1" ht="25.5" customHeight="1">
      <c r="A26" s="1845" t="s">
        <v>413</v>
      </c>
      <c r="B26" s="1845"/>
      <c r="C26" s="1845"/>
      <c r="D26" s="1845"/>
      <c r="E26" s="1845"/>
      <c r="F26" s="1845"/>
      <c r="G26" s="1845"/>
      <c r="H26" s="1845"/>
      <c r="I26" s="1845"/>
      <c r="J26" s="1845"/>
      <c r="K26" s="1845"/>
      <c r="L26" s="1845"/>
    </row>
    <row r="27" spans="1:12" ht="12.75" customHeight="1">
      <c r="A27" s="1284" t="s">
        <v>164</v>
      </c>
      <c r="B27" s="1285"/>
      <c r="C27" s="1286"/>
      <c r="D27" s="1286"/>
      <c r="E27" s="1286"/>
      <c r="F27" s="1285"/>
      <c r="G27" s="1285"/>
      <c r="H27" s="1285"/>
      <c r="I27" s="1375"/>
      <c r="J27" s="1376"/>
      <c r="K27" s="1375"/>
      <c r="L27" s="896"/>
    </row>
    <row r="28" spans="1:12" ht="12.75" customHeight="1">
      <c r="A28" s="1073" t="s">
        <v>165</v>
      </c>
      <c r="B28" s="1285"/>
      <c r="C28" s="1286"/>
      <c r="D28" s="1286"/>
      <c r="E28" s="1286"/>
      <c r="F28" s="1285"/>
      <c r="G28" s="1285"/>
      <c r="H28" s="1285"/>
      <c r="I28" s="1375"/>
      <c r="J28" s="1376"/>
      <c r="K28" s="1375"/>
      <c r="L28" s="896"/>
    </row>
    <row r="29" spans="1:12" s="942" customFormat="1" ht="12.75" customHeight="1">
      <c r="A29" s="2059" t="s">
        <v>506</v>
      </c>
      <c r="B29" s="2059"/>
      <c r="C29" s="2059"/>
      <c r="D29" s="2059"/>
      <c r="E29" s="2059"/>
      <c r="F29" s="2059"/>
      <c r="G29" s="1285"/>
      <c r="H29" s="1285"/>
      <c r="I29" s="1375"/>
      <c r="J29" s="1376"/>
      <c r="K29" s="1375"/>
      <c r="L29" s="896"/>
    </row>
    <row r="30" spans="1:12" ht="12.75" customHeight="1">
      <c r="A30" s="1284" t="s">
        <v>505</v>
      </c>
      <c r="B30" s="851"/>
      <c r="C30" s="851"/>
      <c r="D30" s="851"/>
      <c r="E30" s="851"/>
      <c r="F30" s="851"/>
      <c r="G30" s="851"/>
      <c r="H30" s="851"/>
      <c r="I30" s="851"/>
      <c r="J30" s="851"/>
      <c r="K30" s="852"/>
      <c r="L30" s="896"/>
    </row>
    <row r="31" spans="1:12" ht="12.75" customHeight="1">
      <c r="A31" s="1083" t="s">
        <v>130</v>
      </c>
      <c r="B31" s="853"/>
      <c r="C31" s="853"/>
      <c r="D31" s="853"/>
      <c r="E31" s="853"/>
      <c r="F31" s="853"/>
      <c r="G31" s="853"/>
      <c r="H31" s="853"/>
      <c r="I31" s="853"/>
      <c r="J31" s="853"/>
      <c r="K31" s="852"/>
      <c r="L31" s="896"/>
    </row>
    <row r="32" spans="1:12" ht="12.75" customHeight="1">
      <c r="A32" s="1284" t="s">
        <v>269</v>
      </c>
      <c r="B32" s="1377"/>
      <c r="C32" s="1377"/>
      <c r="D32" s="1377"/>
      <c r="E32" s="1377"/>
      <c r="F32" s="1377"/>
      <c r="G32" s="1377"/>
      <c r="H32" s="1377"/>
      <c r="I32" s="1377"/>
      <c r="J32" s="1377"/>
      <c r="K32" s="1377"/>
      <c r="L32" s="896"/>
    </row>
    <row r="33" spans="1:11" ht="20.100000000000001" customHeight="1">
      <c r="A33" s="307"/>
      <c r="B33" s="854"/>
      <c r="C33" s="854"/>
      <c r="D33" s="854"/>
      <c r="E33" s="854"/>
      <c r="F33" s="854"/>
      <c r="G33" s="854"/>
      <c r="H33" s="854"/>
      <c r="I33" s="854"/>
      <c r="J33" s="854"/>
      <c r="K33" s="854"/>
    </row>
    <row r="34" spans="1:11" ht="15" customHeight="1">
      <c r="A34" s="855" t="s">
        <v>411</v>
      </c>
      <c r="B34" s="854"/>
      <c r="C34" s="854"/>
      <c r="D34" s="854"/>
      <c r="E34" s="854"/>
      <c r="F34" s="854"/>
      <c r="G34" s="854"/>
      <c r="H34" s="854"/>
      <c r="I34" s="854"/>
      <c r="J34" s="854"/>
      <c r="K34" s="854"/>
    </row>
    <row r="35" spans="1:11">
      <c r="A35" s="26" t="s">
        <v>58</v>
      </c>
    </row>
    <row r="39" spans="1:11" ht="15" customHeight="1">
      <c r="C39" s="856"/>
      <c r="D39" s="856"/>
    </row>
    <row r="40" spans="1:11" ht="15" customHeight="1">
      <c r="B40" s="856"/>
      <c r="C40" s="856"/>
      <c r="D40" s="856"/>
    </row>
    <row r="41" spans="1:11" ht="15" customHeight="1">
      <c r="B41" s="856"/>
      <c r="C41" s="856"/>
      <c r="D41" s="856"/>
    </row>
    <row r="42" spans="1:11" ht="15" customHeight="1">
      <c r="B42" s="856"/>
      <c r="C42" s="856"/>
      <c r="D42" s="856"/>
    </row>
    <row r="43" spans="1:11" ht="15" customHeight="1">
      <c r="B43" s="856"/>
      <c r="C43" s="856"/>
      <c r="D43" s="856"/>
    </row>
    <row r="44" spans="1:11" ht="15" customHeight="1">
      <c r="B44" s="856"/>
      <c r="C44" s="856"/>
      <c r="D44" s="856"/>
    </row>
    <row r="45" spans="1:11" ht="15" customHeight="1">
      <c r="B45" s="856"/>
      <c r="C45" s="856"/>
      <c r="D45" s="856"/>
    </row>
    <row r="46" spans="1:11">
      <c r="A46" s="1083"/>
      <c r="H46" s="1708"/>
      <c r="I46" s="1697" t="s">
        <v>573</v>
      </c>
    </row>
    <row r="47" spans="1:11">
      <c r="A47" s="1193"/>
    </row>
    <row r="56" spans="1:1" ht="15" customHeight="1"/>
    <row r="57" spans="1:1" ht="15" customHeight="1"/>
    <row r="58" spans="1:1" ht="15" customHeight="1"/>
    <row r="59" spans="1:1" ht="15" customHeight="1"/>
    <row r="60" spans="1:1" ht="15" customHeight="1"/>
    <row r="61" spans="1:1" ht="15" customHeight="1">
      <c r="A61" s="1083"/>
    </row>
    <row r="62" spans="1:1" ht="15" customHeight="1">
      <c r="A62" s="1193"/>
    </row>
    <row r="67" spans="1:1">
      <c r="A67" s="1083"/>
    </row>
    <row r="68" spans="1:1" ht="5.0999999999999996" customHeight="1"/>
    <row r="69" spans="1:1" ht="12.75" customHeight="1">
      <c r="A69" s="1083" t="s">
        <v>130</v>
      </c>
    </row>
    <row r="70" spans="1:1" ht="12.75" customHeight="1">
      <c r="A70" s="1193" t="s">
        <v>388</v>
      </c>
    </row>
  </sheetData>
  <mergeCells count="15">
    <mergeCell ref="A29:F29"/>
    <mergeCell ref="A1:L1"/>
    <mergeCell ref="L5:L6"/>
    <mergeCell ref="A7:A19"/>
    <mergeCell ref="A20:B20"/>
    <mergeCell ref="A21:B21"/>
    <mergeCell ref="K5:K6"/>
    <mergeCell ref="A23:B23"/>
    <mergeCell ref="A24:B24"/>
    <mergeCell ref="A26:L26"/>
    <mergeCell ref="A22:B22"/>
    <mergeCell ref="C5:D5"/>
    <mergeCell ref="E5:F5"/>
    <mergeCell ref="G5:I5"/>
    <mergeCell ref="J5:J6"/>
  </mergeCells>
  <pageMargins left="0.31496062992125984" right="0.31496062992125984" top="0.15748031496062992" bottom="0.15748031496062992" header="0.31496062992125984" footer="0.31496062992125984"/>
  <pageSetup paperSize="9" scale="7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19" workbookViewId="0">
      <selection activeCell="B37" sqref="B37"/>
    </sheetView>
  </sheetViews>
  <sheetFormatPr baseColWidth="10" defaultRowHeight="15"/>
  <cols>
    <col min="1" max="1" width="22" style="1" customWidth="1"/>
    <col min="2" max="6" width="15.7109375" style="1" customWidth="1"/>
    <col min="7" max="16384" width="11.42578125" style="1"/>
  </cols>
  <sheetData>
    <row r="1" spans="1:12" ht="18" customHeight="1">
      <c r="A1" s="931" t="s">
        <v>598</v>
      </c>
      <c r="B1" s="931"/>
      <c r="C1" s="931"/>
      <c r="D1" s="931"/>
      <c r="E1" s="931"/>
      <c r="F1" s="931"/>
      <c r="G1" s="1702"/>
      <c r="H1" s="1702"/>
      <c r="I1" s="1702"/>
      <c r="J1" s="71"/>
      <c r="K1" s="71"/>
      <c r="L1" s="71"/>
    </row>
    <row r="2" spans="1:12" ht="15" customHeight="1">
      <c r="A2" s="75"/>
      <c r="B2" s="75"/>
      <c r="C2" s="75"/>
      <c r="D2" s="75"/>
      <c r="E2" s="75"/>
      <c r="F2" s="75"/>
      <c r="G2" s="75"/>
      <c r="H2" s="75"/>
      <c r="I2" s="75"/>
      <c r="J2" s="75"/>
      <c r="K2" s="75"/>
      <c r="L2" s="75"/>
    </row>
    <row r="3" spans="1:12" ht="15.75">
      <c r="A3" s="213" t="s">
        <v>504</v>
      </c>
    </row>
    <row r="4" spans="1:12" s="890" customFormat="1" ht="15" customHeight="1">
      <c r="A4" s="1698" t="s">
        <v>58</v>
      </c>
      <c r="B4" s="891"/>
      <c r="C4" s="891"/>
      <c r="D4" s="892"/>
      <c r="E4" s="893"/>
      <c r="F4" s="911"/>
    </row>
    <row r="5" spans="1:12" ht="15" customHeight="1">
      <c r="A5" s="1996" t="s">
        <v>215</v>
      </c>
      <c r="B5" s="1963" t="s">
        <v>166</v>
      </c>
      <c r="C5" s="1972"/>
      <c r="D5" s="1964"/>
      <c r="E5" s="2065" t="s">
        <v>111</v>
      </c>
      <c r="F5" s="2067" t="s">
        <v>200</v>
      </c>
      <c r="G5" s="889"/>
    </row>
    <row r="6" spans="1:12" ht="30" customHeight="1">
      <c r="A6" s="1997"/>
      <c r="B6" s="1700" t="s">
        <v>243</v>
      </c>
      <c r="C6" s="1701" t="s">
        <v>313</v>
      </c>
      <c r="D6" s="912" t="s">
        <v>47</v>
      </c>
      <c r="E6" s="2066"/>
      <c r="F6" s="1960"/>
      <c r="G6" s="889"/>
    </row>
    <row r="7" spans="1:12" ht="15" customHeight="1">
      <c r="A7" s="1699" t="s">
        <v>354</v>
      </c>
      <c r="B7" s="913">
        <v>0</v>
      </c>
      <c r="C7" s="917">
        <v>57.673019057171516</v>
      </c>
      <c r="D7" s="914">
        <v>57.673019057171516</v>
      </c>
      <c r="E7" s="915">
        <v>78.438133874239341</v>
      </c>
      <c r="F7" s="916">
        <v>74.945166188628306</v>
      </c>
      <c r="G7" s="186"/>
    </row>
    <row r="8" spans="1:12" ht="15" customHeight="1">
      <c r="A8" s="1665" t="s">
        <v>31</v>
      </c>
      <c r="B8" s="905">
        <v>61.264128168550428</v>
      </c>
      <c r="C8" s="906">
        <v>51.604835348061698</v>
      </c>
      <c r="D8" s="906">
        <v>60.667679081619518</v>
      </c>
      <c r="E8" s="909">
        <v>78.042876901798067</v>
      </c>
      <c r="F8" s="903">
        <v>62.91923378514619</v>
      </c>
    </row>
    <row r="9" spans="1:12" ht="15" customHeight="1">
      <c r="A9" s="1666" t="s">
        <v>32</v>
      </c>
      <c r="B9" s="913">
        <v>70.114442709465735</v>
      </c>
      <c r="C9" s="914">
        <v>59.610027855153206</v>
      </c>
      <c r="D9" s="914">
        <v>69.685479742923775</v>
      </c>
      <c r="E9" s="915">
        <v>80.495946590367197</v>
      </c>
      <c r="F9" s="916">
        <v>70.098825760338414</v>
      </c>
    </row>
    <row r="10" spans="1:12" ht="15" customHeight="1">
      <c r="A10" s="1665" t="s">
        <v>33</v>
      </c>
      <c r="B10" s="905">
        <v>68.183009581501011</v>
      </c>
      <c r="C10" s="906">
        <v>55.535257581293386</v>
      </c>
      <c r="D10" s="906">
        <v>67.698253770427527</v>
      </c>
      <c r="E10" s="909">
        <v>71.949602122015904</v>
      </c>
      <c r="F10" s="903">
        <v>67.786173699584467</v>
      </c>
    </row>
    <row r="11" spans="1:12" ht="15" customHeight="1">
      <c r="A11" s="1666" t="s">
        <v>34</v>
      </c>
      <c r="B11" s="913">
        <v>65.790448857947055</v>
      </c>
      <c r="C11" s="914">
        <v>57.153161817744646</v>
      </c>
      <c r="D11" s="914">
        <v>65.516214730670569</v>
      </c>
      <c r="E11" s="915">
        <v>62.896109105495391</v>
      </c>
      <c r="F11" s="916">
        <v>65.467280967899015</v>
      </c>
    </row>
    <row r="12" spans="1:12" ht="15" customHeight="1">
      <c r="A12" s="1665" t="s">
        <v>35</v>
      </c>
      <c r="B12" s="905">
        <v>66.760797233607221</v>
      </c>
      <c r="C12" s="906">
        <v>54.726368159203972</v>
      </c>
      <c r="D12" s="906">
        <v>66.45265256466601</v>
      </c>
      <c r="E12" s="909">
        <v>60.986842105263165</v>
      </c>
      <c r="F12" s="903">
        <v>66.348827473303388</v>
      </c>
    </row>
    <row r="13" spans="1:12" ht="15" customHeight="1">
      <c r="A13" s="1666" t="s">
        <v>36</v>
      </c>
      <c r="B13" s="913">
        <v>63.477764778350576</v>
      </c>
      <c r="C13" s="914">
        <v>56.841505131128841</v>
      </c>
      <c r="D13" s="914">
        <v>63.336475786253857</v>
      </c>
      <c r="E13" s="915">
        <v>57.681628875520595</v>
      </c>
      <c r="F13" s="916">
        <v>63.239288199622223</v>
      </c>
    </row>
    <row r="14" spans="1:12" ht="15" customHeight="1">
      <c r="A14" s="1665" t="s">
        <v>37</v>
      </c>
      <c r="B14" s="905">
        <v>58.319630494663741</v>
      </c>
      <c r="C14" s="906">
        <v>48.859060402684563</v>
      </c>
      <c r="D14" s="906">
        <v>58.174261877507249</v>
      </c>
      <c r="E14" s="909">
        <v>54.846779237023135</v>
      </c>
      <c r="F14" s="903">
        <v>58.120282444606765</v>
      </c>
    </row>
    <row r="15" spans="1:12" ht="15" customHeight="1">
      <c r="A15" s="1666" t="s">
        <v>38</v>
      </c>
      <c r="B15" s="913">
        <v>58.024870536720627</v>
      </c>
      <c r="C15" s="914">
        <v>55.811863391252245</v>
      </c>
      <c r="D15" s="914">
        <v>58.002292351188203</v>
      </c>
      <c r="E15" s="915">
        <v>56.567874130991584</v>
      </c>
      <c r="F15" s="916">
        <v>57.97872180518938</v>
      </c>
    </row>
    <row r="16" spans="1:12" ht="15" customHeight="1">
      <c r="A16" s="1667" t="s">
        <v>129</v>
      </c>
      <c r="B16" s="907">
        <v>59.451577210336048</v>
      </c>
      <c r="C16" s="908">
        <v>57.880617035546614</v>
      </c>
      <c r="D16" s="908">
        <v>59.440484928847113</v>
      </c>
      <c r="E16" s="910">
        <v>60.926084068697214</v>
      </c>
      <c r="F16" s="904">
        <v>59.458792631890354</v>
      </c>
    </row>
    <row r="17" spans="1:8" s="901" customFormat="1" ht="15" customHeight="1">
      <c r="A17" s="1668" t="s">
        <v>39</v>
      </c>
      <c r="B17" s="1380">
        <v>61.276023878881944</v>
      </c>
      <c r="C17" s="1381">
        <v>56.05166051660516</v>
      </c>
      <c r="D17" s="1381">
        <v>61.189692441998133</v>
      </c>
      <c r="E17" s="1382">
        <v>65.725980180956483</v>
      </c>
      <c r="F17" s="1383">
        <v>61.283992094468317</v>
      </c>
    </row>
    <row r="18" spans="1:8" s="901" customFormat="1" ht="5.0999999999999996" customHeight="1">
      <c r="A18" s="269"/>
      <c r="B18" s="900"/>
      <c r="C18" s="900"/>
      <c r="D18" s="900"/>
      <c r="E18" s="902"/>
      <c r="F18" s="902"/>
    </row>
    <row r="19" spans="1:8" ht="12.75" customHeight="1">
      <c r="A19" s="977" t="s">
        <v>102</v>
      </c>
      <c r="B19" s="896"/>
      <c r="C19" s="896"/>
      <c r="D19" s="896"/>
      <c r="E19" s="896"/>
      <c r="F19" s="896"/>
      <c r="H19" s="232"/>
    </row>
    <row r="20" spans="1:8" ht="25.5" customHeight="1">
      <c r="A20" s="2059" t="s">
        <v>355</v>
      </c>
      <c r="B20" s="2059"/>
      <c r="C20" s="2059"/>
      <c r="D20" s="2059"/>
      <c r="E20" s="2059"/>
      <c r="F20" s="2059"/>
      <c r="G20" s="918"/>
      <c r="H20" s="918"/>
    </row>
    <row r="21" spans="1:8" s="942" customFormat="1" ht="12.75" customHeight="1">
      <c r="A21" s="2059" t="s">
        <v>507</v>
      </c>
      <c r="B21" s="2059"/>
      <c r="C21" s="2059"/>
      <c r="D21" s="2059"/>
      <c r="E21" s="2059"/>
      <c r="F21" s="2059"/>
      <c r="G21" s="918"/>
      <c r="H21" s="918"/>
    </row>
    <row r="22" spans="1:8" s="942" customFormat="1" ht="25.5" customHeight="1">
      <c r="A22" s="2059" t="s">
        <v>620</v>
      </c>
      <c r="B22" s="2059"/>
      <c r="C22" s="2059"/>
      <c r="D22" s="2059"/>
      <c r="E22" s="2059"/>
      <c r="F22" s="2059"/>
      <c r="G22" s="918"/>
      <c r="H22" s="918"/>
    </row>
    <row r="23" spans="1:8" ht="12.75" customHeight="1">
      <c r="A23" s="1083" t="s">
        <v>130</v>
      </c>
      <c r="B23" s="896"/>
      <c r="C23" s="896"/>
      <c r="D23" s="896"/>
      <c r="E23" s="896"/>
      <c r="F23" s="896"/>
    </row>
    <row r="24" spans="1:8" ht="12.75" customHeight="1">
      <c r="A24" s="1193" t="s">
        <v>314</v>
      </c>
      <c r="B24" s="896"/>
      <c r="C24" s="896"/>
      <c r="D24" s="896"/>
      <c r="E24" s="896"/>
      <c r="F24" s="896"/>
    </row>
    <row r="25" spans="1:8" ht="20.100000000000001" customHeight="1"/>
    <row r="26" spans="1:8" ht="15.75">
      <c r="A26" s="247" t="s">
        <v>412</v>
      </c>
    </row>
    <row r="27" spans="1:8" s="942" customFormat="1">
      <c r="A27" s="1644" t="s">
        <v>58</v>
      </c>
    </row>
    <row r="32" spans="1:8">
      <c r="A32" s="87" t="s">
        <v>57</v>
      </c>
      <c r="B32" s="847">
        <v>82.750838755120583</v>
      </c>
    </row>
    <row r="33" spans="1:2">
      <c r="A33" s="87" t="s">
        <v>56</v>
      </c>
      <c r="B33" s="847">
        <v>41.209882298100453</v>
      </c>
    </row>
    <row r="34" spans="1:2">
      <c r="A34" s="87" t="s">
        <v>55</v>
      </c>
      <c r="B34" s="847">
        <v>63.950851132766736</v>
      </c>
    </row>
    <row r="35" spans="1:2">
      <c r="A35" s="87" t="s">
        <v>54</v>
      </c>
      <c r="B35" s="847">
        <v>29.684997330485853</v>
      </c>
    </row>
    <row r="36" spans="1:2">
      <c r="A36" s="87" t="s">
        <v>53</v>
      </c>
      <c r="B36" s="847">
        <v>95.442470870398935</v>
      </c>
    </row>
    <row r="37" spans="1:2">
      <c r="A37" s="87" t="s">
        <v>52</v>
      </c>
      <c r="B37" s="847">
        <v>94.853523357086303</v>
      </c>
    </row>
    <row r="38" spans="1:2">
      <c r="A38" s="87" t="s">
        <v>51</v>
      </c>
      <c r="B38" s="847">
        <v>80.638801261829656</v>
      </c>
    </row>
    <row r="39" spans="1:2">
      <c r="A39" s="87" t="s">
        <v>50</v>
      </c>
      <c r="B39" s="847">
        <v>21.262306023694311</v>
      </c>
    </row>
    <row r="40" spans="1:2">
      <c r="A40" s="87" t="s">
        <v>49</v>
      </c>
      <c r="B40" s="847">
        <v>5.4512914772177616</v>
      </c>
    </row>
    <row r="41" spans="1:2">
      <c r="A41" s="87" t="s">
        <v>48</v>
      </c>
      <c r="B41" s="847">
        <v>72.692179347166615</v>
      </c>
    </row>
    <row r="42" spans="1:2" ht="17.25">
      <c r="A42" s="848" t="s">
        <v>344</v>
      </c>
      <c r="B42" s="847">
        <v>58.881565807868988</v>
      </c>
    </row>
    <row r="43" spans="1:2">
      <c r="A43" s="849" t="s">
        <v>47</v>
      </c>
      <c r="B43" s="850">
        <v>60.648030935775225</v>
      </c>
    </row>
    <row r="48" spans="1:2">
      <c r="A48" s="1083" t="s">
        <v>130</v>
      </c>
    </row>
    <row r="49" spans="1:1">
      <c r="A49" s="1578" t="s">
        <v>139</v>
      </c>
    </row>
  </sheetData>
  <mergeCells count="7">
    <mergeCell ref="A21:F21"/>
    <mergeCell ref="A22:F22"/>
    <mergeCell ref="A5:A6"/>
    <mergeCell ref="A20:F20"/>
    <mergeCell ref="B5:D5"/>
    <mergeCell ref="E5:E6"/>
    <mergeCell ref="F5:F6"/>
  </mergeCells>
  <pageMargins left="0.70866141732283472" right="0.31496062992125984" top="0.74803149606299213" bottom="0.7480314960629921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8"/>
  <sheetViews>
    <sheetView zoomScaleNormal="100" workbookViewId="0">
      <selection activeCell="B8" sqref="B8"/>
    </sheetView>
  </sheetViews>
  <sheetFormatPr baseColWidth="10" defaultRowHeight="15"/>
  <cols>
    <col min="1" max="1" width="27.5703125" style="1" customWidth="1"/>
    <col min="2" max="4" width="10.7109375" style="1" customWidth="1"/>
    <col min="5" max="5" width="9.28515625" style="1" customWidth="1"/>
    <col min="6" max="6" width="7.7109375" style="1" customWidth="1"/>
    <col min="7" max="7" width="2.28515625" style="1" customWidth="1"/>
    <col min="8" max="10" width="10.7109375" style="1" customWidth="1"/>
    <col min="11" max="11" width="10.28515625" style="1" customWidth="1"/>
    <col min="12" max="12" width="7.7109375" style="1" customWidth="1"/>
    <col min="13" max="13" width="2.28515625" style="1" customWidth="1"/>
    <col min="14" max="16384" width="11.42578125" style="1"/>
  </cols>
  <sheetData>
    <row r="1" spans="1:16" ht="20.100000000000001" customHeight="1">
      <c r="A1" s="1774" t="s">
        <v>279</v>
      </c>
      <c r="B1" s="1774"/>
      <c r="C1" s="1774"/>
      <c r="D1" s="1774"/>
      <c r="E1" s="1774"/>
      <c r="F1" s="1774"/>
      <c r="G1" s="1774"/>
      <c r="H1" s="1774"/>
      <c r="I1" s="1774"/>
      <c r="J1" s="1774"/>
      <c r="K1" s="1774"/>
      <c r="L1" s="1774"/>
      <c r="M1" s="1774"/>
    </row>
    <row r="2" spans="1:16" ht="9.9499999999999993" customHeight="1">
      <c r="A2" s="274"/>
      <c r="B2" s="274"/>
      <c r="C2" s="274"/>
      <c r="D2" s="274"/>
      <c r="E2" s="275"/>
      <c r="F2" s="275"/>
      <c r="G2" s="275"/>
      <c r="H2" s="275"/>
      <c r="I2" s="127"/>
    </row>
    <row r="3" spans="1:16" ht="15" customHeight="1">
      <c r="A3" s="213" t="s">
        <v>222</v>
      </c>
      <c r="B3" s="213"/>
      <c r="C3" s="213"/>
      <c r="D3" s="213"/>
      <c r="E3" s="213"/>
      <c r="F3" s="213"/>
      <c r="G3" s="2"/>
    </row>
    <row r="4" spans="1:16" ht="13.5" customHeight="1">
      <c r="A4" s="410" t="s">
        <v>0</v>
      </c>
      <c r="B4" s="338"/>
      <c r="C4" s="338"/>
      <c r="D4" s="338"/>
      <c r="E4" s="338"/>
      <c r="F4" s="339"/>
      <c r="G4" s="340"/>
      <c r="H4" s="341"/>
      <c r="I4" s="341"/>
      <c r="J4" s="341"/>
      <c r="K4" s="341"/>
      <c r="L4" s="375"/>
      <c r="M4" s="375"/>
    </row>
    <row r="5" spans="1:16" ht="15" customHeight="1">
      <c r="A5" s="336"/>
      <c r="B5" s="1776" t="s">
        <v>216</v>
      </c>
      <c r="C5" s="1777"/>
      <c r="D5" s="1777"/>
      <c r="E5" s="1777"/>
      <c r="F5" s="1777"/>
      <c r="G5" s="1778"/>
      <c r="H5" s="1782" t="s">
        <v>220</v>
      </c>
      <c r="I5" s="1783"/>
      <c r="J5" s="1783"/>
      <c r="K5" s="1783"/>
      <c r="L5" s="1783"/>
      <c r="M5" s="1783"/>
    </row>
    <row r="6" spans="1:16" ht="30" customHeight="1">
      <c r="A6" s="337"/>
      <c r="B6" s="999">
        <v>2017</v>
      </c>
      <c r="C6" s="1627">
        <v>2018</v>
      </c>
      <c r="D6" s="1000">
        <v>2019</v>
      </c>
      <c r="E6" s="1628" t="s">
        <v>219</v>
      </c>
      <c r="F6" s="1773" t="s">
        <v>162</v>
      </c>
      <c r="G6" s="1773"/>
      <c r="H6" s="1581">
        <v>2017</v>
      </c>
      <c r="I6" s="1627">
        <v>2018</v>
      </c>
      <c r="J6" s="1581">
        <v>2019</v>
      </c>
      <c r="K6" s="1628" t="s">
        <v>219</v>
      </c>
      <c r="L6" s="1773" t="s">
        <v>162</v>
      </c>
      <c r="M6" s="1773"/>
      <c r="O6" s="186"/>
      <c r="P6" s="186"/>
    </row>
    <row r="7" spans="1:16" s="288" customFormat="1">
      <c r="A7" s="583" t="s">
        <v>390</v>
      </c>
      <c r="B7" s="584">
        <v>2017.0339999999999</v>
      </c>
      <c r="C7" s="496">
        <v>2000.8330000000001</v>
      </c>
      <c r="D7" s="496">
        <v>2009.732</v>
      </c>
      <c r="E7" s="362">
        <v>-8.0320906836472972E-3</v>
      </c>
      <c r="F7" s="1771">
        <v>4.4476475547934324E-3</v>
      </c>
      <c r="G7" s="1772"/>
      <c r="H7" s="496">
        <v>1814.6069599999998</v>
      </c>
      <c r="I7" s="496">
        <v>1802.9207000000001</v>
      </c>
      <c r="J7" s="496">
        <v>1808.5469500000002</v>
      </c>
      <c r="K7" s="365">
        <v>-6.4401053548255316E-3</v>
      </c>
      <c r="L7" s="378">
        <v>3.1206308741145161E-3</v>
      </c>
      <c r="M7" s="585"/>
      <c r="N7" s="579"/>
    </row>
    <row r="8" spans="1:16">
      <c r="A8" s="577" t="s">
        <v>391</v>
      </c>
      <c r="B8" s="578">
        <v>1970.9949999999999</v>
      </c>
      <c r="C8" s="342">
        <v>1957.52</v>
      </c>
      <c r="D8" s="342">
        <v>1967.954</v>
      </c>
      <c r="E8" s="476">
        <v>-6.8366484947957051E-3</v>
      </c>
      <c r="F8" s="1763">
        <v>5.330213739834111E-3</v>
      </c>
      <c r="G8" s="1764"/>
      <c r="H8" s="342">
        <v>1785.3924099999999</v>
      </c>
      <c r="I8" s="342">
        <v>1772.9685300000001</v>
      </c>
      <c r="J8" s="342">
        <v>1777.9880700000001</v>
      </c>
      <c r="K8" s="477">
        <v>-6.9586270953172491E-3</v>
      </c>
      <c r="L8" s="478">
        <v>2.8311500825115576E-3</v>
      </c>
    </row>
    <row r="9" spans="1:16">
      <c r="A9" s="586" t="s">
        <v>392</v>
      </c>
      <c r="B9" s="587">
        <v>46.039000000000001</v>
      </c>
      <c r="C9" s="588">
        <v>43.313000000000002</v>
      </c>
      <c r="D9" s="588">
        <v>41.777999999999999</v>
      </c>
      <c r="E9" s="589">
        <v>-5.9210669215230549E-2</v>
      </c>
      <c r="F9" s="1765">
        <v>-3.5439706323736608E-2</v>
      </c>
      <c r="G9" s="1766"/>
      <c r="H9" s="588">
        <v>29.214549999999999</v>
      </c>
      <c r="I9" s="588">
        <v>29.952169999999999</v>
      </c>
      <c r="J9" s="588">
        <v>30.558880000000002</v>
      </c>
      <c r="K9" s="590">
        <v>2.5248377948659195E-2</v>
      </c>
      <c r="L9" s="591">
        <v>2.0255961421159263E-2</v>
      </c>
      <c r="M9" s="592"/>
    </row>
    <row r="10" spans="1:16" s="288" customFormat="1">
      <c r="A10" s="580" t="s">
        <v>393</v>
      </c>
      <c r="B10" s="989" t="s">
        <v>389</v>
      </c>
      <c r="C10" s="990" t="s">
        <v>389</v>
      </c>
      <c r="D10" s="990" t="s">
        <v>389</v>
      </c>
      <c r="E10" s="990" t="s">
        <v>389</v>
      </c>
      <c r="F10" s="990" t="s">
        <v>389</v>
      </c>
      <c r="G10" s="992" t="s">
        <v>389</v>
      </c>
      <c r="H10" s="991">
        <v>23.95731</v>
      </c>
      <c r="I10" s="991">
        <v>23.256349999999998</v>
      </c>
      <c r="J10" s="991">
        <v>23.172279999999997</v>
      </c>
      <c r="K10" s="581">
        <v>-2.9258710598143223E-2</v>
      </c>
      <c r="L10" s="582">
        <v>-3.6149266759401E-3</v>
      </c>
      <c r="M10" s="926">
        <v>0</v>
      </c>
    </row>
    <row r="11" spans="1:16" s="288" customFormat="1" ht="25.5">
      <c r="A11" s="494" t="s">
        <v>394</v>
      </c>
      <c r="B11" s="993" t="s">
        <v>389</v>
      </c>
      <c r="C11" s="994" t="s">
        <v>389</v>
      </c>
      <c r="D11" s="994" t="s">
        <v>389</v>
      </c>
      <c r="E11" s="994" t="s">
        <v>389</v>
      </c>
      <c r="F11" s="994" t="s">
        <v>389</v>
      </c>
      <c r="G11" s="995"/>
      <c r="H11" s="996">
        <v>1838.5642699999999</v>
      </c>
      <c r="I11" s="996">
        <v>1826.1770500000002</v>
      </c>
      <c r="J11" s="996">
        <v>1831.7192300000002</v>
      </c>
      <c r="K11" s="997">
        <v>-6.73744192798853E-3</v>
      </c>
      <c r="L11" s="998">
        <v>3.0348536030500028E-3</v>
      </c>
      <c r="M11" s="1630">
        <v>0</v>
      </c>
    </row>
    <row r="12" spans="1:16" ht="5.0999999999999996" customHeight="1">
      <c r="A12" s="335"/>
      <c r="B12" s="285"/>
      <c r="C12" s="285"/>
      <c r="D12" s="285"/>
      <c r="E12" s="286"/>
      <c r="F12" s="284"/>
      <c r="G12" s="164"/>
      <c r="H12" s="155"/>
      <c r="I12" s="164"/>
      <c r="M12" s="376"/>
    </row>
    <row r="13" spans="1:16" s="942" customFormat="1" ht="12.75" customHeight="1">
      <c r="A13" s="1760" t="s">
        <v>395</v>
      </c>
      <c r="B13" s="1760"/>
      <c r="C13" s="1760"/>
      <c r="D13" s="1760"/>
      <c r="E13" s="1760"/>
      <c r="F13" s="1760"/>
      <c r="G13" s="1760"/>
      <c r="H13" s="1760"/>
      <c r="I13" s="1760"/>
      <c r="J13" s="1760"/>
      <c r="K13" s="1760"/>
      <c r="L13" s="1760"/>
      <c r="M13" s="1760"/>
    </row>
    <row r="14" spans="1:16" s="942" customFormat="1" ht="25.5" customHeight="1">
      <c r="A14" s="1760" t="s">
        <v>396</v>
      </c>
      <c r="B14" s="1760"/>
      <c r="C14" s="1760"/>
      <c r="D14" s="1760"/>
      <c r="E14" s="1760"/>
      <c r="F14" s="1760"/>
      <c r="G14" s="1760"/>
      <c r="H14" s="1760"/>
      <c r="I14" s="1760"/>
      <c r="J14" s="1760"/>
      <c r="K14" s="1760"/>
      <c r="L14" s="1760"/>
      <c r="M14" s="1760"/>
    </row>
    <row r="15" spans="1:16" ht="25.5" customHeight="1">
      <c r="A15" s="1760" t="s">
        <v>397</v>
      </c>
      <c r="B15" s="1760"/>
      <c r="C15" s="1760"/>
      <c r="D15" s="1760"/>
      <c r="E15" s="1760"/>
      <c r="F15" s="1760"/>
      <c r="G15" s="1760"/>
      <c r="H15" s="1760"/>
      <c r="I15" s="1760"/>
      <c r="J15" s="1760"/>
      <c r="K15" s="1760"/>
      <c r="L15" s="1760"/>
      <c r="M15" s="1760"/>
    </row>
    <row r="16" spans="1:16" s="942" customFormat="1" ht="12.75" customHeight="1">
      <c r="A16" s="1607" t="s">
        <v>444</v>
      </c>
      <c r="B16" s="1607"/>
      <c r="C16" s="1607"/>
      <c r="D16" s="1607"/>
      <c r="E16" s="1607"/>
      <c r="F16" s="1607"/>
      <c r="G16" s="1607"/>
      <c r="H16" s="1607"/>
      <c r="I16" s="1607"/>
      <c r="J16" s="1607"/>
      <c r="K16" s="1607"/>
      <c r="L16" s="1607"/>
      <c r="M16" s="1607"/>
    </row>
    <row r="17" spans="1:14" ht="51" customHeight="1">
      <c r="A17" s="1760" t="s">
        <v>511</v>
      </c>
      <c r="B17" s="1760"/>
      <c r="C17" s="1760"/>
      <c r="D17" s="1760"/>
      <c r="E17" s="1760"/>
      <c r="F17" s="1760"/>
      <c r="G17" s="1760"/>
      <c r="H17" s="1760"/>
      <c r="I17" s="1760"/>
      <c r="J17" s="1760"/>
      <c r="K17" s="1760"/>
      <c r="L17" s="1760"/>
      <c r="M17" s="1760"/>
    </row>
    <row r="18" spans="1:14" ht="12.75" customHeight="1">
      <c r="A18" s="1369" t="s">
        <v>130</v>
      </c>
      <c r="B18" s="1604"/>
      <c r="C18" s="1604"/>
      <c r="D18" s="1605"/>
      <c r="E18" s="1605"/>
      <c r="F18" s="1605"/>
      <c r="G18" s="308"/>
      <c r="H18" s="1606"/>
      <c r="I18" s="1606"/>
      <c r="J18" s="1606"/>
      <c r="K18" s="1606"/>
      <c r="L18" s="1606"/>
      <c r="M18" s="1606"/>
    </row>
    <row r="19" spans="1:14" ht="12.75" customHeight="1">
      <c r="A19" s="1369" t="s">
        <v>281</v>
      </c>
      <c r="B19" s="1604"/>
      <c r="C19" s="1604"/>
      <c r="D19" s="1605"/>
      <c r="E19" s="1605"/>
      <c r="F19" s="1605"/>
      <c r="G19" s="308"/>
      <c r="H19" s="1606"/>
      <c r="I19" s="1606"/>
      <c r="J19" s="1606"/>
      <c r="K19" s="1606"/>
      <c r="L19" s="1606"/>
      <c r="M19" s="1606"/>
    </row>
    <row r="20" spans="1:14" ht="20.100000000000001" customHeight="1">
      <c r="A20" s="279"/>
      <c r="B20" s="277"/>
      <c r="C20" s="277"/>
      <c r="D20" s="278"/>
      <c r="E20" s="278"/>
      <c r="F20" s="278"/>
      <c r="G20" s="2"/>
    </row>
    <row r="21" spans="1:14" ht="15" customHeight="1">
      <c r="A21" s="594" t="s">
        <v>282</v>
      </c>
      <c r="B21" s="594"/>
      <c r="C21" s="594"/>
      <c r="D21" s="594"/>
      <c r="E21" s="594"/>
      <c r="F21" s="594"/>
      <c r="M21" s="186"/>
    </row>
    <row r="22" spans="1:14" ht="15.75">
      <c r="A22" s="410" t="s">
        <v>0</v>
      </c>
      <c r="B22" s="338"/>
      <c r="C22" s="338"/>
      <c r="D22" s="338"/>
      <c r="E22" s="338"/>
      <c r="F22" s="339"/>
      <c r="G22" s="341"/>
      <c r="H22" s="186"/>
      <c r="I22" s="186"/>
      <c r="J22" s="186"/>
      <c r="K22" s="186"/>
      <c r="L22" s="186"/>
    </row>
    <row r="23" spans="1:14" ht="15" customHeight="1">
      <c r="A23" s="1091"/>
      <c r="B23" s="1776" t="s">
        <v>9</v>
      </c>
      <c r="C23" s="1777"/>
      <c r="D23" s="1777"/>
      <c r="E23" s="1777"/>
      <c r="F23" s="1777"/>
      <c r="G23" s="1778"/>
      <c r="H23" s="1780" t="s">
        <v>220</v>
      </c>
      <c r="I23" s="1781"/>
      <c r="J23" s="1781"/>
      <c r="K23" s="1781"/>
      <c r="L23" s="1781"/>
      <c r="M23" s="1781"/>
    </row>
    <row r="24" spans="1:14" ht="25.5" customHeight="1">
      <c r="A24" s="337"/>
      <c r="B24" s="999">
        <v>2017</v>
      </c>
      <c r="C24" s="1627">
        <v>2018</v>
      </c>
      <c r="D24" s="1000">
        <v>2019</v>
      </c>
      <c r="E24" s="1628" t="s">
        <v>219</v>
      </c>
      <c r="F24" s="1769" t="s">
        <v>162</v>
      </c>
      <c r="G24" s="1770"/>
      <c r="H24" s="1581">
        <v>2017</v>
      </c>
      <c r="I24" s="1627">
        <v>2018</v>
      </c>
      <c r="J24" s="1581">
        <v>2019</v>
      </c>
      <c r="K24" s="1628" t="s">
        <v>219</v>
      </c>
      <c r="L24" s="1769" t="s">
        <v>162</v>
      </c>
      <c r="M24" s="1779"/>
    </row>
    <row r="25" spans="1:14" s="351" customFormat="1" ht="30" customHeight="1">
      <c r="A25" s="495" t="s">
        <v>283</v>
      </c>
      <c r="B25" s="496">
        <v>1903.2369999999999</v>
      </c>
      <c r="C25" s="496">
        <v>1918.924</v>
      </c>
      <c r="D25" s="496">
        <v>1935.434</v>
      </c>
      <c r="E25" s="362">
        <v>8.2422735581539897E-3</v>
      </c>
      <c r="F25" s="1771">
        <v>8.603780035061348E-3</v>
      </c>
      <c r="G25" s="1772"/>
      <c r="H25" s="496">
        <v>1771.9401600000001</v>
      </c>
      <c r="I25" s="496">
        <v>1791.1852200000001</v>
      </c>
      <c r="J25" s="496">
        <v>1805.5533599999999</v>
      </c>
      <c r="K25" s="365">
        <v>1.086101011447238E-2</v>
      </c>
      <c r="L25" s="378">
        <v>8.021582491619661E-3</v>
      </c>
      <c r="M25" s="377"/>
    </row>
    <row r="26" spans="1:14">
      <c r="A26" s="344" t="s">
        <v>6</v>
      </c>
      <c r="B26" s="342">
        <v>1468.7660000000001</v>
      </c>
      <c r="C26" s="342">
        <v>1468.3240000000001</v>
      </c>
      <c r="D26" s="342">
        <v>1468.421</v>
      </c>
      <c r="E26" s="476">
        <v>-3.0093289196508888E-4</v>
      </c>
      <c r="F26" s="1763">
        <v>6.6061713899667751E-5</v>
      </c>
      <c r="G26" s="1764"/>
      <c r="H26" s="342">
        <v>1396.3865700000001</v>
      </c>
      <c r="I26" s="342">
        <v>1393.8255200000001</v>
      </c>
      <c r="J26" s="342">
        <v>1392.1118300000001</v>
      </c>
      <c r="K26" s="477">
        <v>-1.8340551642516134E-3</v>
      </c>
      <c r="L26" s="478">
        <v>-1.2294867437927515E-3</v>
      </c>
    </row>
    <row r="27" spans="1:14">
      <c r="A27" s="497" t="s">
        <v>5</v>
      </c>
      <c r="B27" s="491">
        <v>376.13099999999997</v>
      </c>
      <c r="C27" s="491">
        <v>391.12900000000002</v>
      </c>
      <c r="D27" s="491">
        <v>407.72399999999999</v>
      </c>
      <c r="E27" s="363">
        <v>3.9874405459800144E-2</v>
      </c>
      <c r="F27" s="1767">
        <v>4.2428457107501538E-2</v>
      </c>
      <c r="G27" s="1768"/>
      <c r="H27" s="491">
        <v>324.01006000000001</v>
      </c>
      <c r="I27" s="491">
        <v>344.31177000000002</v>
      </c>
      <c r="J27" s="491">
        <v>359.58090999999996</v>
      </c>
      <c r="K27" s="367">
        <v>6.2657653283975323E-2</v>
      </c>
      <c r="L27" s="379">
        <v>4.4346842978966183E-2</v>
      </c>
      <c r="M27" s="361"/>
      <c r="N27" s="448"/>
    </row>
    <row r="28" spans="1:14" ht="17.25">
      <c r="A28" s="345" t="s">
        <v>250</v>
      </c>
      <c r="B28" s="343">
        <v>58.34</v>
      </c>
      <c r="C28" s="343">
        <v>59.470999999999997</v>
      </c>
      <c r="D28" s="343">
        <v>59.289000000000001</v>
      </c>
      <c r="E28" s="479">
        <v>1.9386355845046221E-2</v>
      </c>
      <c r="F28" s="1785">
        <v>-3.0603151115669025E-3</v>
      </c>
      <c r="G28" s="1786"/>
      <c r="H28" s="343">
        <v>51.543529999999997</v>
      </c>
      <c r="I28" s="343">
        <v>53.047930000000001</v>
      </c>
      <c r="J28" s="343">
        <v>53.860620000000004</v>
      </c>
      <c r="K28" s="480">
        <v>2.9186980402778007E-2</v>
      </c>
      <c r="L28" s="482">
        <v>1.5319919174980212E-2</v>
      </c>
      <c r="M28" s="375"/>
    </row>
    <row r="29" spans="1:14" s="288" customFormat="1" ht="30" customHeight="1">
      <c r="A29" s="595" t="s">
        <v>284</v>
      </c>
      <c r="B29" s="492">
        <v>67.757999999999996</v>
      </c>
      <c r="C29" s="492">
        <v>38.595999999999997</v>
      </c>
      <c r="D29" s="492">
        <v>32.520000000000003</v>
      </c>
      <c r="E29" s="368">
        <v>-0.43038460403199619</v>
      </c>
      <c r="F29" s="1761">
        <v>-0.15742563996269032</v>
      </c>
      <c r="G29" s="1762"/>
      <c r="H29" s="492">
        <v>66.624100000000013</v>
      </c>
      <c r="I29" s="492">
        <v>34.99183</v>
      </c>
      <c r="J29" s="492">
        <v>26.165869999999998</v>
      </c>
      <c r="K29" s="364">
        <v>-0.47478720162823973</v>
      </c>
      <c r="L29" s="380">
        <v>-0.25222916320752597</v>
      </c>
      <c r="M29" s="366"/>
    </row>
    <row r="30" spans="1:14" s="352" customFormat="1" ht="15" customHeight="1">
      <c r="A30" s="346" t="s">
        <v>308</v>
      </c>
      <c r="B30" s="350">
        <v>1970.9949999999999</v>
      </c>
      <c r="C30" s="350">
        <v>1957.52</v>
      </c>
      <c r="D30" s="350">
        <v>1967.954</v>
      </c>
      <c r="E30" s="483">
        <v>-6.8366484947957051E-3</v>
      </c>
      <c r="F30" s="1758">
        <v>5.330213739834111E-3</v>
      </c>
      <c r="G30" s="1759"/>
      <c r="H30" s="350">
        <v>1838.5642600000001</v>
      </c>
      <c r="I30" s="350">
        <v>1826.17705</v>
      </c>
      <c r="J30" s="350">
        <v>1831.7192299999999</v>
      </c>
      <c r="K30" s="475">
        <v>-6.737436525607321E-3</v>
      </c>
      <c r="L30" s="481">
        <v>3.0348536030500028E-3</v>
      </c>
      <c r="M30" s="484"/>
    </row>
    <row r="31" spans="1:14" ht="5.0999999999999996" customHeight="1">
      <c r="A31" s="281"/>
      <c r="B31" s="282"/>
      <c r="C31" s="282"/>
      <c r="D31" s="282"/>
      <c r="E31" s="283"/>
      <c r="F31" s="283"/>
      <c r="M31" s="376"/>
    </row>
    <row r="32" spans="1:14" s="280" customFormat="1" ht="12.75" customHeight="1">
      <c r="A32" s="1087" t="s">
        <v>144</v>
      </c>
      <c r="B32" s="277"/>
      <c r="C32" s="277"/>
      <c r="D32" s="278"/>
      <c r="E32" s="278"/>
      <c r="F32" s="278"/>
    </row>
    <row r="33" spans="1:17" s="280" customFormat="1" ht="12.75" customHeight="1">
      <c r="A33" s="1087" t="s">
        <v>130</v>
      </c>
      <c r="B33" s="277"/>
      <c r="C33" s="277"/>
      <c r="D33" s="278"/>
      <c r="E33" s="278"/>
      <c r="F33" s="278"/>
    </row>
    <row r="34" spans="1:17" s="280" customFormat="1" ht="12.75" customHeight="1">
      <c r="A34" s="1087" t="s">
        <v>285</v>
      </c>
      <c r="B34" s="277"/>
      <c r="C34" s="277"/>
      <c r="D34" s="278"/>
      <c r="E34" s="278"/>
      <c r="F34" s="278"/>
    </row>
    <row r="35" spans="1:17" ht="20.100000000000001" customHeight="1">
      <c r="A35" s="154"/>
      <c r="B35" s="15"/>
      <c r="C35" s="15"/>
      <c r="D35" s="15"/>
      <c r="E35" s="15"/>
      <c r="F35" s="15"/>
    </row>
    <row r="36" spans="1:17" ht="30" customHeight="1">
      <c r="A36" s="1784" t="s">
        <v>286</v>
      </c>
      <c r="B36" s="1784"/>
      <c r="C36" s="1784"/>
      <c r="D36" s="1784"/>
      <c r="E36" s="1784"/>
      <c r="F36" s="1784"/>
      <c r="G36" s="1784"/>
      <c r="H36" s="1784"/>
      <c r="I36" s="1784"/>
      <c r="J36" s="1784"/>
      <c r="K36" s="1784"/>
      <c r="L36" s="1784"/>
      <c r="M36" s="1784"/>
    </row>
    <row r="37" spans="1:17" ht="15.75">
      <c r="A37" s="410" t="s">
        <v>0</v>
      </c>
      <c r="B37" s="347"/>
      <c r="C37" s="347"/>
      <c r="D37" s="347"/>
      <c r="E37" s="347"/>
      <c r="F37" s="348"/>
      <c r="G37" s="341"/>
      <c r="H37" s="186"/>
      <c r="I37" s="186"/>
      <c r="J37" s="186"/>
      <c r="K37" s="186"/>
      <c r="L37" s="186"/>
    </row>
    <row r="38" spans="1:17" ht="15" customHeight="1">
      <c r="A38" s="1091"/>
      <c r="B38" s="1776" t="s">
        <v>9</v>
      </c>
      <c r="C38" s="1777"/>
      <c r="D38" s="1777"/>
      <c r="E38" s="1777"/>
      <c r="F38" s="1777"/>
      <c r="G38" s="1778"/>
      <c r="H38" s="1780" t="s">
        <v>220</v>
      </c>
      <c r="I38" s="1781"/>
      <c r="J38" s="1781"/>
      <c r="K38" s="1781"/>
      <c r="L38" s="1781"/>
      <c r="M38" s="1781"/>
      <c r="N38" s="186"/>
      <c r="Q38" s="146"/>
    </row>
    <row r="39" spans="1:17" ht="30" customHeight="1">
      <c r="A39" s="349"/>
      <c r="B39" s="999">
        <v>2017</v>
      </c>
      <c r="C39" s="1627">
        <v>2018</v>
      </c>
      <c r="D39" s="1000">
        <v>2019</v>
      </c>
      <c r="E39" s="1628" t="s">
        <v>219</v>
      </c>
      <c r="F39" s="1769" t="s">
        <v>162</v>
      </c>
      <c r="G39" s="1770"/>
      <c r="H39" s="1581">
        <v>2017</v>
      </c>
      <c r="I39" s="1627">
        <v>2018</v>
      </c>
      <c r="J39" s="1581">
        <v>2019</v>
      </c>
      <c r="K39" s="1628" t="s">
        <v>219</v>
      </c>
      <c r="L39" s="1769" t="s">
        <v>162</v>
      </c>
      <c r="M39" s="1779"/>
      <c r="N39" s="186"/>
    </row>
    <row r="40" spans="1:17">
      <c r="A40" s="692" t="s">
        <v>134</v>
      </c>
      <c r="B40" s="752">
        <v>179.631</v>
      </c>
      <c r="C40" s="752">
        <v>182.06899999999999</v>
      </c>
      <c r="D40" s="752">
        <v>240.58199999999999</v>
      </c>
      <c r="E40" s="769">
        <v>1.3572267593010112E-2</v>
      </c>
      <c r="F40" s="753">
        <v>0.32137815882989429</v>
      </c>
      <c r="G40" s="754"/>
      <c r="H40" s="752">
        <v>170.44620999999998</v>
      </c>
      <c r="I40" s="752">
        <v>173.04318000000001</v>
      </c>
      <c r="J40" s="752">
        <v>225.70014</v>
      </c>
      <c r="K40" s="772">
        <v>1.5236302408836444E-2</v>
      </c>
      <c r="L40" s="753">
        <v>0.30429953957156819</v>
      </c>
      <c r="M40" s="755"/>
      <c r="N40" s="186"/>
    </row>
    <row r="41" spans="1:17">
      <c r="A41" s="768"/>
      <c r="B41" s="756"/>
      <c r="C41" s="756"/>
      <c r="D41" s="756"/>
      <c r="E41" s="770"/>
      <c r="F41" s="1137" t="s">
        <v>251</v>
      </c>
      <c r="G41" s="757" t="s">
        <v>217</v>
      </c>
      <c r="H41" s="756"/>
      <c r="I41" s="756"/>
      <c r="J41" s="756"/>
      <c r="K41" s="770"/>
      <c r="L41" s="1137" t="s">
        <v>253</v>
      </c>
      <c r="M41" s="758" t="s">
        <v>217</v>
      </c>
      <c r="N41" s="186"/>
    </row>
    <row r="42" spans="1:17">
      <c r="A42" s="693" t="s">
        <v>135</v>
      </c>
      <c r="B42" s="759">
        <v>278.58</v>
      </c>
      <c r="C42" s="759">
        <v>281.39600000000002</v>
      </c>
      <c r="D42" s="759">
        <v>229.02699999999999</v>
      </c>
      <c r="E42" s="771">
        <v>1.0108406920812829E-2</v>
      </c>
      <c r="F42" s="760">
        <v>-0.18610428008926927</v>
      </c>
      <c r="G42" s="761"/>
      <c r="H42" s="759">
        <v>261.36772000000002</v>
      </c>
      <c r="I42" s="759">
        <v>262.44294000000002</v>
      </c>
      <c r="J42" s="759">
        <v>214.36846</v>
      </c>
      <c r="K42" s="771">
        <v>4.1138209416220484E-3</v>
      </c>
      <c r="L42" s="760">
        <v>-0.1831806944397133</v>
      </c>
      <c r="M42" s="762"/>
      <c r="N42" s="186"/>
    </row>
    <row r="43" spans="1:17">
      <c r="A43" s="763"/>
      <c r="B43" s="764"/>
      <c r="C43" s="764"/>
      <c r="D43" s="764"/>
      <c r="E43" s="765"/>
      <c r="F43" s="1138" t="s">
        <v>252</v>
      </c>
      <c r="G43" s="766" t="s">
        <v>217</v>
      </c>
      <c r="H43" s="764"/>
      <c r="I43" s="764"/>
      <c r="J43" s="764"/>
      <c r="K43" s="765"/>
      <c r="L43" s="1138" t="s">
        <v>254</v>
      </c>
      <c r="M43" s="767" t="s">
        <v>217</v>
      </c>
      <c r="N43" s="186"/>
    </row>
    <row r="44" spans="1:17">
      <c r="A44" s="692" t="s">
        <v>136</v>
      </c>
      <c r="B44" s="491">
        <v>1496.203</v>
      </c>
      <c r="C44" s="491">
        <v>1477.797</v>
      </c>
      <c r="D44" s="491">
        <v>1482.191</v>
      </c>
      <c r="E44" s="367">
        <v>-1.2301806639874346E-2</v>
      </c>
      <c r="F44" s="370">
        <v>2.9733447828084181E-3</v>
      </c>
      <c r="G44" s="371"/>
      <c r="H44" s="491">
        <v>1391.2345700000001</v>
      </c>
      <c r="I44" s="491">
        <v>1374.93678</v>
      </c>
      <c r="J44" s="491">
        <v>1374.9939899999999</v>
      </c>
      <c r="K44" s="367">
        <v>-1.1714624083845271E-2</v>
      </c>
      <c r="L44" s="370">
        <v>4.1609185841950946E-5</v>
      </c>
      <c r="M44" s="374"/>
      <c r="N44" s="186"/>
    </row>
    <row r="45" spans="1:17">
      <c r="A45" s="694" t="s">
        <v>145</v>
      </c>
      <c r="B45" s="343">
        <v>16.581</v>
      </c>
      <c r="C45" s="343">
        <v>16.257999999999999</v>
      </c>
      <c r="D45" s="343">
        <v>16.154</v>
      </c>
      <c r="E45" s="485">
        <v>-1.9480127857186003E-2</v>
      </c>
      <c r="F45" s="486">
        <v>-6.3968507811538178E-3</v>
      </c>
      <c r="G45" s="487"/>
      <c r="H45" s="343">
        <v>15.515750000000001</v>
      </c>
      <c r="I45" s="343">
        <v>15.75413</v>
      </c>
      <c r="J45" s="343">
        <v>16.65662</v>
      </c>
      <c r="K45" s="480">
        <v>1.5363743293105303E-2</v>
      </c>
      <c r="L45" s="488">
        <v>5.7285930736892476E-2</v>
      </c>
      <c r="M45" s="489"/>
      <c r="N45" s="186"/>
    </row>
    <row r="46" spans="1:17">
      <c r="A46" s="692" t="s">
        <v>137</v>
      </c>
      <c r="B46" s="491">
        <v>1202.7560000000001</v>
      </c>
      <c r="C46" s="491">
        <v>1196.1220000000001</v>
      </c>
      <c r="D46" s="491">
        <v>1204.1849999999999</v>
      </c>
      <c r="E46" s="367">
        <v>-5.5156656878037058E-3</v>
      </c>
      <c r="F46" s="370">
        <v>6.7409511738767414E-3</v>
      </c>
      <c r="G46" s="371"/>
      <c r="H46" s="491">
        <v>1092.2313100000001</v>
      </c>
      <c r="I46" s="491">
        <v>1087.59069</v>
      </c>
      <c r="J46" s="491">
        <v>1092.27226</v>
      </c>
      <c r="K46" s="367">
        <v>-4.248752034035852E-3</v>
      </c>
      <c r="L46" s="369">
        <v>4.3045329856583603E-3</v>
      </c>
      <c r="M46" s="374"/>
      <c r="N46" s="186"/>
    </row>
    <row r="47" spans="1:17">
      <c r="A47" s="694" t="s">
        <v>143</v>
      </c>
      <c r="B47" s="353">
        <v>768.23900000000003</v>
      </c>
      <c r="C47" s="343">
        <v>761.39800000000002</v>
      </c>
      <c r="D47" s="343">
        <v>763.76900000000001</v>
      </c>
      <c r="E47" s="485">
        <v>-8.9047809340583317E-3</v>
      </c>
      <c r="F47" s="486">
        <v>3.1140087050398613E-3</v>
      </c>
      <c r="G47" s="487"/>
      <c r="H47" s="343">
        <v>746.33295999999996</v>
      </c>
      <c r="I47" s="343">
        <v>738.58636000000001</v>
      </c>
      <c r="J47" s="343">
        <v>739.44696999999996</v>
      </c>
      <c r="K47" s="480">
        <v>-1.0379549631574503E-2</v>
      </c>
      <c r="L47" s="488">
        <v>1.16521242011558E-3</v>
      </c>
      <c r="M47" s="489"/>
      <c r="N47" s="186"/>
    </row>
    <row r="48" spans="1:17" ht="26.25">
      <c r="A48" s="695" t="s">
        <v>287</v>
      </c>
      <c r="B48" s="491">
        <v>1429.759</v>
      </c>
      <c r="C48" s="491">
        <v>1426.249</v>
      </c>
      <c r="D48" s="491">
        <v>1449.952</v>
      </c>
      <c r="E48" s="367">
        <v>-2.4549591924233338E-3</v>
      </c>
      <c r="F48" s="370">
        <v>1.6619117699644192E-2</v>
      </c>
      <c r="G48" s="371"/>
      <c r="H48" s="491">
        <v>1435.54279</v>
      </c>
      <c r="I48" s="491">
        <v>1428.1431499999999</v>
      </c>
      <c r="J48" s="491">
        <v>1443.2984199999999</v>
      </c>
      <c r="K48" s="367">
        <v>-5.1545938244028644E-3</v>
      </c>
      <c r="L48" s="369">
        <v>1.0611870385682343E-2</v>
      </c>
      <c r="M48" s="374"/>
      <c r="N48" s="186"/>
    </row>
    <row r="49" spans="1:14" ht="51" customHeight="1">
      <c r="A49" s="696" t="s">
        <v>288</v>
      </c>
      <c r="B49" s="342">
        <v>541.23599999999999</v>
      </c>
      <c r="C49" s="342">
        <v>531.27099999999996</v>
      </c>
      <c r="D49" s="342">
        <v>518.00199999999995</v>
      </c>
      <c r="E49" s="477">
        <v>-1.8411561684736455E-2</v>
      </c>
      <c r="F49" s="488">
        <v>-2.4975953891705038E-2</v>
      </c>
      <c r="G49" s="490"/>
      <c r="H49" s="342">
        <v>403.02148</v>
      </c>
      <c r="I49" s="342">
        <v>398.03390000000002</v>
      </c>
      <c r="J49" s="342">
        <v>388.42081000000002</v>
      </c>
      <c r="K49" s="477">
        <v>-1.2375469416667229E-2</v>
      </c>
      <c r="L49" s="488">
        <v>-2.4151435342567584E-2</v>
      </c>
      <c r="M49" s="489"/>
      <c r="N49" s="179"/>
    </row>
    <row r="50" spans="1:14" ht="15" customHeight="1">
      <c r="A50" s="493" t="s">
        <v>300</v>
      </c>
      <c r="B50" s="492">
        <v>1970.9949999999999</v>
      </c>
      <c r="C50" s="492">
        <v>1957.5200000000002</v>
      </c>
      <c r="D50" s="492">
        <v>1967.954</v>
      </c>
      <c r="E50" s="368">
        <v>-6.8366484947955941E-3</v>
      </c>
      <c r="F50" s="372">
        <v>5.3302137398338889E-3</v>
      </c>
      <c r="G50" s="373"/>
      <c r="H50" s="492">
        <v>1838.5642500000001</v>
      </c>
      <c r="I50" s="492">
        <v>1826.1770300000001</v>
      </c>
      <c r="J50" s="492">
        <v>1831.71921</v>
      </c>
      <c r="K50" s="364">
        <v>-6.7374420012790148E-3</v>
      </c>
      <c r="L50" s="372">
        <v>3.0348536362874157E-3</v>
      </c>
      <c r="M50" s="372"/>
      <c r="N50" s="186"/>
    </row>
    <row r="51" spans="1:14" ht="5.0999999999999996" customHeight="1">
      <c r="A51" s="281"/>
      <c r="B51" s="282"/>
      <c r="C51" s="282"/>
      <c r="D51" s="282"/>
      <c r="E51" s="283"/>
      <c r="F51" s="287"/>
      <c r="G51" s="186"/>
    </row>
    <row r="52" spans="1:14" s="280" customFormat="1" ht="38.25" customHeight="1">
      <c r="A52" s="1775" t="s">
        <v>510</v>
      </c>
      <c r="B52" s="1775"/>
      <c r="C52" s="1775"/>
      <c r="D52" s="1775"/>
      <c r="E52" s="1775"/>
      <c r="F52" s="1775"/>
      <c r="G52" s="1775"/>
      <c r="H52" s="1775"/>
      <c r="I52" s="1775"/>
      <c r="J52" s="1775"/>
      <c r="K52" s="1775"/>
      <c r="L52" s="1775"/>
      <c r="M52" s="1775"/>
      <c r="N52" s="360"/>
    </row>
    <row r="53" spans="1:14" s="280" customFormat="1" ht="12.75" customHeight="1">
      <c r="A53" s="1087" t="s">
        <v>130</v>
      </c>
      <c r="B53" s="1608"/>
      <c r="C53" s="1608"/>
      <c r="D53" s="1608"/>
      <c r="E53" s="1608"/>
      <c r="F53" s="1608"/>
      <c r="G53" s="1608"/>
      <c r="H53" s="1608"/>
      <c r="I53" s="1608"/>
      <c r="J53" s="1608"/>
      <c r="K53" s="1608"/>
      <c r="L53" s="1608"/>
      <c r="M53" s="1608"/>
    </row>
    <row r="54" spans="1:14" s="280" customFormat="1" ht="12.75" customHeight="1">
      <c r="A54" s="1087" t="s">
        <v>285</v>
      </c>
      <c r="B54" s="1609"/>
      <c r="C54" s="1609"/>
      <c r="D54" s="1609"/>
      <c r="E54" s="1609"/>
      <c r="F54" s="1609"/>
      <c r="G54" s="1608"/>
      <c r="H54" s="1608"/>
      <c r="I54" s="1608"/>
      <c r="J54" s="1608"/>
      <c r="K54" s="1608"/>
      <c r="L54" s="1608"/>
      <c r="M54" s="1608"/>
    </row>
    <row r="55" spans="1:14">
      <c r="A55" s="15"/>
      <c r="B55" s="15"/>
      <c r="C55" s="15"/>
      <c r="D55" s="15"/>
      <c r="E55" s="15"/>
      <c r="F55" s="15"/>
    </row>
    <row r="56" spans="1:14">
      <c r="A56"/>
      <c r="B56" s="15"/>
      <c r="C56" s="15"/>
      <c r="D56" s="15"/>
      <c r="E56" s="15"/>
      <c r="F56" s="15"/>
      <c r="G56" s="186"/>
      <c r="H56" s="186"/>
      <c r="I56" s="186"/>
      <c r="J56" s="186"/>
    </row>
    <row r="57" spans="1:14">
      <c r="A57" s="186"/>
      <c r="B57" s="186"/>
      <c r="C57" s="186"/>
      <c r="D57" s="186"/>
      <c r="E57" s="186"/>
      <c r="F57" s="186"/>
      <c r="G57" s="186"/>
      <c r="H57" s="186"/>
      <c r="I57" s="186"/>
      <c r="J57" s="186"/>
    </row>
    <row r="58" spans="1:14">
      <c r="A58" s="186"/>
      <c r="B58" s="186"/>
      <c r="C58" s="186"/>
      <c r="D58" s="186"/>
      <c r="E58" s="186"/>
      <c r="F58" s="186"/>
      <c r="G58" s="186"/>
      <c r="H58" s="186"/>
      <c r="I58" s="186"/>
      <c r="J58" s="186"/>
    </row>
    <row r="59" spans="1:14">
      <c r="A59" s="186"/>
      <c r="B59" s="186"/>
      <c r="C59" s="186"/>
      <c r="D59" s="186"/>
      <c r="E59" s="186"/>
      <c r="F59" s="186"/>
      <c r="G59" s="186"/>
      <c r="H59" s="186"/>
      <c r="I59" s="186"/>
      <c r="J59" s="186"/>
    </row>
    <row r="60" spans="1:14">
      <c r="A60" s="186"/>
      <c r="B60" s="186"/>
      <c r="C60" s="186"/>
      <c r="D60" s="186"/>
      <c r="E60" s="186"/>
      <c r="F60" s="186"/>
      <c r="G60" s="186"/>
      <c r="H60" s="186"/>
      <c r="I60" s="186"/>
      <c r="J60" s="186"/>
    </row>
    <row r="61" spans="1:14">
      <c r="A61" s="186"/>
      <c r="B61" s="186"/>
      <c r="C61" s="186"/>
      <c r="D61" s="186"/>
      <c r="E61" s="186"/>
      <c r="F61" s="186"/>
      <c r="G61" s="186"/>
      <c r="H61" s="186"/>
      <c r="I61" s="186"/>
      <c r="J61" s="186"/>
    </row>
    <row r="62" spans="1:14">
      <c r="A62" s="186"/>
      <c r="B62" s="186"/>
      <c r="C62" s="186"/>
      <c r="D62" s="186"/>
      <c r="E62" s="186"/>
      <c r="F62" s="186"/>
      <c r="G62" s="186"/>
      <c r="H62" s="186"/>
      <c r="I62" s="186"/>
      <c r="J62" s="186"/>
    </row>
    <row r="63" spans="1:14">
      <c r="A63" s="186"/>
      <c r="B63" s="186"/>
      <c r="C63" s="186"/>
      <c r="D63" s="186"/>
      <c r="E63" s="186"/>
      <c r="F63" s="186"/>
      <c r="G63" s="186"/>
      <c r="H63" s="186"/>
      <c r="I63" s="186"/>
      <c r="J63" s="186"/>
    </row>
    <row r="64" spans="1:14">
      <c r="A64" s="186"/>
      <c r="B64" s="186"/>
      <c r="C64" s="186"/>
      <c r="D64" s="186"/>
      <c r="E64" s="186"/>
      <c r="F64" s="186"/>
      <c r="G64" s="186"/>
      <c r="H64" s="186"/>
      <c r="I64" s="186"/>
      <c r="J64" s="186"/>
    </row>
    <row r="65" spans="1:10">
      <c r="A65" s="186"/>
      <c r="B65" s="186"/>
      <c r="C65" s="186"/>
      <c r="D65" s="186"/>
      <c r="E65" s="186"/>
      <c r="F65" s="186"/>
      <c r="G65" s="186"/>
      <c r="H65" s="186"/>
      <c r="I65" s="186"/>
      <c r="J65" s="186"/>
    </row>
    <row r="66" spans="1:10">
      <c r="A66" s="186"/>
      <c r="B66" s="186"/>
      <c r="C66" s="186"/>
      <c r="D66" s="186"/>
      <c r="E66" s="186"/>
      <c r="F66" s="186"/>
      <c r="G66" s="186"/>
      <c r="H66" s="186"/>
      <c r="I66" s="186"/>
      <c r="J66" s="186"/>
    </row>
    <row r="67" spans="1:10">
      <c r="A67" s="186"/>
      <c r="B67" s="186"/>
      <c r="C67" s="186"/>
      <c r="D67" s="186"/>
      <c r="E67" s="186"/>
      <c r="F67" s="186"/>
      <c r="G67" s="186"/>
      <c r="H67" s="186"/>
      <c r="I67" s="186"/>
      <c r="J67" s="186"/>
    </row>
    <row r="68" spans="1:10">
      <c r="A68" s="186"/>
      <c r="B68" s="186"/>
      <c r="C68" s="186"/>
      <c r="D68" s="186"/>
      <c r="E68" s="186"/>
      <c r="F68" s="186"/>
      <c r="G68" s="186"/>
      <c r="H68" s="186"/>
      <c r="I68" s="186"/>
      <c r="J68" s="186"/>
    </row>
    <row r="69" spans="1:10">
      <c r="A69" s="186"/>
      <c r="B69" s="186"/>
      <c r="C69" s="186"/>
      <c r="D69" s="186"/>
      <c r="E69" s="186"/>
      <c r="F69" s="186"/>
      <c r="G69" s="186"/>
      <c r="H69" s="186"/>
      <c r="I69" s="186"/>
      <c r="J69" s="186"/>
    </row>
    <row r="70" spans="1:10">
      <c r="A70" s="186"/>
      <c r="B70" s="186"/>
      <c r="C70" s="186"/>
      <c r="D70" s="186"/>
      <c r="E70" s="186"/>
      <c r="F70" s="186"/>
      <c r="G70" s="186"/>
      <c r="H70" s="186"/>
      <c r="I70" s="186"/>
      <c r="J70" s="186"/>
    </row>
    <row r="71" spans="1:10">
      <c r="A71" s="186"/>
      <c r="B71" s="186"/>
      <c r="C71" s="186"/>
      <c r="D71" s="186"/>
      <c r="E71" s="186"/>
      <c r="F71" s="186"/>
      <c r="G71" s="186"/>
      <c r="H71" s="186"/>
      <c r="I71" s="186"/>
      <c r="J71" s="186"/>
    </row>
    <row r="72" spans="1:10">
      <c r="A72" s="186"/>
      <c r="B72" s="186"/>
      <c r="C72" s="186"/>
      <c r="D72" s="186"/>
      <c r="E72" s="186"/>
      <c r="F72" s="186"/>
      <c r="G72" s="186"/>
      <c r="H72" s="186"/>
      <c r="I72" s="186"/>
      <c r="J72" s="186"/>
    </row>
    <row r="73" spans="1:10">
      <c r="A73" s="186"/>
      <c r="B73" s="186"/>
      <c r="C73" s="186"/>
      <c r="D73" s="186"/>
      <c r="E73" s="186"/>
      <c r="F73" s="186"/>
      <c r="G73" s="186"/>
      <c r="H73" s="186"/>
      <c r="I73" s="186"/>
      <c r="J73" s="186"/>
    </row>
    <row r="74" spans="1:10">
      <c r="A74" s="186"/>
      <c r="B74" s="186"/>
      <c r="C74" s="186"/>
      <c r="D74" s="186"/>
      <c r="E74" s="186"/>
      <c r="F74" s="186"/>
      <c r="G74" s="186"/>
      <c r="H74" s="186"/>
      <c r="I74" s="186"/>
      <c r="J74" s="186"/>
    </row>
    <row r="75" spans="1:10">
      <c r="A75" s="186"/>
      <c r="B75" s="186"/>
      <c r="C75" s="186"/>
      <c r="D75" s="186"/>
      <c r="E75" s="186"/>
      <c r="F75" s="186"/>
      <c r="G75" s="186"/>
      <c r="H75" s="186"/>
      <c r="I75" s="186"/>
      <c r="J75" s="186"/>
    </row>
    <row r="76" spans="1:10">
      <c r="A76" s="186"/>
      <c r="B76" s="186"/>
      <c r="C76" s="186"/>
      <c r="D76" s="186"/>
      <c r="E76" s="186"/>
      <c r="F76" s="186"/>
      <c r="G76" s="186"/>
      <c r="H76" s="186"/>
      <c r="I76" s="186"/>
      <c r="J76" s="186"/>
    </row>
    <row r="77" spans="1:10">
      <c r="A77" s="186"/>
      <c r="B77" s="186"/>
      <c r="C77" s="186"/>
      <c r="D77" s="186"/>
      <c r="E77" s="186"/>
      <c r="F77" s="186"/>
      <c r="G77" s="186"/>
      <c r="H77" s="186"/>
      <c r="I77" s="186"/>
      <c r="J77" s="186"/>
    </row>
    <row r="78" spans="1:10">
      <c r="A78" s="186"/>
      <c r="B78" s="186"/>
      <c r="C78" s="186"/>
      <c r="D78" s="186"/>
      <c r="E78" s="186"/>
      <c r="F78" s="186"/>
      <c r="G78" s="186"/>
      <c r="H78" s="186"/>
      <c r="I78" s="186"/>
      <c r="J78" s="186"/>
    </row>
    <row r="79" spans="1:10">
      <c r="A79" s="186"/>
      <c r="B79" s="186"/>
      <c r="C79" s="186"/>
      <c r="D79" s="186"/>
      <c r="E79" s="186"/>
      <c r="F79" s="186"/>
      <c r="G79" s="186"/>
      <c r="H79" s="186"/>
      <c r="I79" s="186"/>
      <c r="J79" s="186"/>
    </row>
    <row r="80" spans="1:10">
      <c r="A80" s="186"/>
      <c r="B80" s="186"/>
      <c r="C80" s="186"/>
      <c r="D80" s="186"/>
      <c r="E80" s="186"/>
      <c r="F80" s="186"/>
      <c r="G80" s="186"/>
      <c r="H80" s="186"/>
      <c r="I80" s="186"/>
      <c r="J80" s="186"/>
    </row>
    <row r="81" spans="1:10">
      <c r="A81" s="186"/>
      <c r="B81" s="186"/>
      <c r="C81" s="186"/>
      <c r="D81" s="186"/>
      <c r="E81" s="186"/>
      <c r="F81" s="186"/>
      <c r="G81" s="186"/>
      <c r="H81" s="186"/>
      <c r="I81" s="186"/>
      <c r="J81" s="186"/>
    </row>
    <row r="82" spans="1:10">
      <c r="A82" s="186"/>
      <c r="B82" s="186"/>
      <c r="C82" s="186"/>
      <c r="D82" s="186"/>
      <c r="E82" s="186"/>
      <c r="F82" s="186"/>
      <c r="G82" s="186"/>
      <c r="H82" s="186"/>
      <c r="I82" s="186"/>
      <c r="J82" s="186"/>
    </row>
    <row r="83" spans="1:10">
      <c r="A83" s="186"/>
      <c r="B83" s="186"/>
      <c r="C83" s="186"/>
      <c r="D83" s="186"/>
      <c r="E83" s="186"/>
      <c r="F83" s="186"/>
      <c r="G83" s="186"/>
      <c r="H83" s="186"/>
      <c r="I83" s="186"/>
      <c r="J83" s="186"/>
    </row>
    <row r="84" spans="1:10">
      <c r="A84" s="186"/>
      <c r="B84" s="186"/>
      <c r="C84" s="186"/>
      <c r="D84" s="186"/>
      <c r="E84" s="186"/>
      <c r="F84" s="186"/>
      <c r="G84" s="186"/>
      <c r="H84" s="186"/>
      <c r="I84" s="186"/>
      <c r="J84" s="186"/>
    </row>
    <row r="85" spans="1:10">
      <c r="A85" s="186"/>
      <c r="B85" s="186"/>
      <c r="C85" s="186"/>
      <c r="D85" s="186"/>
      <c r="E85" s="186"/>
      <c r="F85" s="186"/>
      <c r="G85" s="186"/>
      <c r="H85" s="186"/>
      <c r="I85" s="186"/>
      <c r="J85" s="186"/>
    </row>
    <row r="86" spans="1:10">
      <c r="A86" s="186"/>
      <c r="B86" s="186"/>
      <c r="C86" s="186"/>
      <c r="D86" s="186"/>
      <c r="E86" s="186"/>
      <c r="F86" s="186"/>
      <c r="G86" s="186"/>
      <c r="H86" s="186"/>
      <c r="I86" s="186"/>
      <c r="J86" s="186"/>
    </row>
    <row r="87" spans="1:10">
      <c r="A87" s="186"/>
      <c r="B87" s="186"/>
      <c r="C87" s="186"/>
      <c r="D87" s="186"/>
      <c r="E87" s="186"/>
      <c r="F87" s="186"/>
      <c r="G87" s="186"/>
      <c r="H87" s="186"/>
      <c r="I87" s="186"/>
      <c r="J87" s="186"/>
    </row>
    <row r="88" spans="1:10">
      <c r="A88" s="186"/>
      <c r="B88" s="186"/>
      <c r="C88" s="186"/>
      <c r="D88" s="186"/>
      <c r="E88" s="186"/>
      <c r="F88" s="186"/>
      <c r="G88" s="186"/>
      <c r="H88" s="186"/>
      <c r="I88" s="186"/>
      <c r="J88" s="186"/>
    </row>
    <row r="89" spans="1:10">
      <c r="A89" s="186"/>
      <c r="B89" s="186"/>
      <c r="C89" s="186"/>
      <c r="D89" s="186"/>
      <c r="E89" s="186"/>
      <c r="F89" s="186"/>
      <c r="G89" s="186"/>
      <c r="H89" s="186"/>
      <c r="I89" s="186"/>
      <c r="J89" s="186"/>
    </row>
    <row r="90" spans="1:10">
      <c r="A90" s="186"/>
      <c r="B90" s="186"/>
      <c r="C90" s="186"/>
      <c r="D90" s="186"/>
      <c r="E90" s="186"/>
      <c r="F90" s="186"/>
      <c r="G90" s="186"/>
      <c r="H90" s="186"/>
      <c r="I90" s="186"/>
      <c r="J90" s="186"/>
    </row>
    <row r="91" spans="1:10">
      <c r="A91" s="186"/>
      <c r="B91" s="186"/>
      <c r="C91" s="186"/>
      <c r="D91" s="186"/>
      <c r="E91" s="186"/>
      <c r="F91" s="186"/>
      <c r="G91" s="186"/>
      <c r="H91" s="186"/>
      <c r="I91" s="186"/>
      <c r="J91" s="186"/>
    </row>
    <row r="92" spans="1:10">
      <c r="A92" s="186"/>
      <c r="B92" s="186"/>
      <c r="C92" s="186"/>
      <c r="D92" s="186"/>
      <c r="E92" s="186"/>
      <c r="F92" s="186"/>
      <c r="G92" s="186"/>
      <c r="H92" s="186"/>
      <c r="I92" s="186"/>
      <c r="J92" s="186"/>
    </row>
    <row r="93" spans="1:10">
      <c r="A93" s="186"/>
      <c r="B93" s="186"/>
      <c r="C93" s="186"/>
      <c r="D93" s="186"/>
      <c r="E93" s="186"/>
      <c r="F93" s="186"/>
      <c r="G93" s="186"/>
      <c r="H93" s="186"/>
      <c r="I93" s="186"/>
      <c r="J93" s="186"/>
    </row>
    <row r="94" spans="1:10">
      <c r="A94" s="186"/>
      <c r="B94" s="186"/>
      <c r="C94" s="186"/>
      <c r="D94" s="186"/>
      <c r="E94" s="186"/>
      <c r="F94" s="186"/>
      <c r="G94" s="186"/>
      <c r="H94" s="186"/>
      <c r="I94" s="186"/>
      <c r="J94" s="186"/>
    </row>
    <row r="95" spans="1:10">
      <c r="A95" s="186"/>
      <c r="B95" s="186"/>
      <c r="C95" s="186"/>
      <c r="D95" s="186"/>
      <c r="E95" s="186"/>
      <c r="F95" s="186"/>
      <c r="G95" s="186"/>
      <c r="H95" s="186"/>
      <c r="I95" s="186"/>
      <c r="J95" s="186"/>
    </row>
    <row r="96" spans="1:10">
      <c r="A96" s="186"/>
      <c r="B96" s="186"/>
      <c r="C96" s="186"/>
      <c r="D96" s="186"/>
      <c r="E96" s="186"/>
      <c r="F96" s="186"/>
      <c r="G96" s="186"/>
      <c r="H96" s="186"/>
      <c r="I96" s="186"/>
      <c r="J96" s="186"/>
    </row>
    <row r="97" spans="1:10">
      <c r="A97" s="186"/>
      <c r="B97" s="186"/>
      <c r="C97" s="186"/>
      <c r="D97" s="186"/>
      <c r="E97" s="186"/>
      <c r="F97" s="186"/>
      <c r="G97" s="186"/>
      <c r="H97" s="186"/>
      <c r="I97" s="186"/>
      <c r="J97" s="186"/>
    </row>
    <row r="98" spans="1:10">
      <c r="A98" s="186"/>
      <c r="B98" s="186"/>
      <c r="C98" s="186"/>
      <c r="D98" s="186"/>
      <c r="E98" s="186"/>
      <c r="F98" s="186"/>
      <c r="G98" s="186"/>
      <c r="H98" s="186"/>
      <c r="I98" s="186"/>
      <c r="J98" s="186"/>
    </row>
    <row r="99" spans="1:10">
      <c r="A99" s="186"/>
      <c r="B99" s="186"/>
      <c r="C99" s="186"/>
      <c r="D99" s="186"/>
      <c r="E99" s="186"/>
      <c r="F99" s="186"/>
      <c r="G99" s="186"/>
      <c r="H99" s="186"/>
      <c r="I99" s="186"/>
      <c r="J99" s="186"/>
    </row>
    <row r="100" spans="1:10">
      <c r="A100" s="186"/>
      <c r="B100" s="186"/>
      <c r="C100" s="186"/>
      <c r="D100" s="186"/>
      <c r="E100" s="186"/>
      <c r="F100" s="186"/>
      <c r="G100" s="186"/>
      <c r="H100" s="186"/>
      <c r="I100" s="186"/>
      <c r="J100" s="186"/>
    </row>
    <row r="101" spans="1:10">
      <c r="A101" s="186"/>
      <c r="B101" s="186"/>
      <c r="C101" s="186"/>
      <c r="D101" s="186"/>
      <c r="E101" s="186"/>
      <c r="F101" s="186"/>
      <c r="G101" s="186"/>
      <c r="H101" s="186"/>
      <c r="I101" s="186"/>
      <c r="J101" s="186"/>
    </row>
    <row r="102" spans="1:10">
      <c r="A102" s="186"/>
      <c r="B102" s="186"/>
      <c r="C102" s="186"/>
      <c r="D102" s="186"/>
      <c r="E102" s="186"/>
      <c r="F102" s="186"/>
      <c r="G102" s="186"/>
      <c r="H102" s="186"/>
      <c r="I102" s="186"/>
      <c r="J102" s="186"/>
    </row>
    <row r="103" spans="1:10">
      <c r="A103" s="186"/>
      <c r="B103" s="186"/>
      <c r="C103" s="186"/>
      <c r="D103" s="186"/>
      <c r="E103" s="186"/>
      <c r="F103" s="186"/>
      <c r="G103" s="186"/>
      <c r="H103" s="186"/>
      <c r="I103" s="186"/>
      <c r="J103" s="186"/>
    </row>
    <row r="104" spans="1:10">
      <c r="A104" s="186"/>
      <c r="B104" s="186"/>
      <c r="C104" s="186"/>
      <c r="D104" s="186"/>
      <c r="E104" s="186"/>
      <c r="F104" s="186"/>
      <c r="G104" s="186"/>
      <c r="H104" s="186"/>
      <c r="I104" s="186"/>
      <c r="J104" s="186"/>
    </row>
    <row r="105" spans="1:10">
      <c r="A105" s="186"/>
      <c r="B105" s="186"/>
      <c r="C105" s="186"/>
      <c r="D105" s="186"/>
      <c r="E105" s="186"/>
      <c r="F105" s="186"/>
      <c r="G105" s="186"/>
      <c r="H105" s="186"/>
      <c r="I105" s="186"/>
      <c r="J105" s="186"/>
    </row>
    <row r="106" spans="1:10">
      <c r="A106" s="186"/>
      <c r="B106" s="186"/>
      <c r="C106" s="186"/>
      <c r="D106" s="186"/>
      <c r="E106" s="186"/>
      <c r="F106" s="186"/>
      <c r="G106" s="186"/>
      <c r="H106" s="186"/>
      <c r="I106" s="186"/>
      <c r="J106" s="186"/>
    </row>
    <row r="107" spans="1:10">
      <c r="A107" s="186"/>
      <c r="B107" s="186"/>
      <c r="C107" s="186"/>
      <c r="D107" s="186"/>
      <c r="E107" s="186"/>
      <c r="F107" s="186"/>
      <c r="G107" s="186"/>
      <c r="H107" s="186"/>
      <c r="I107" s="186"/>
      <c r="J107" s="186"/>
    </row>
    <row r="108" spans="1:10">
      <c r="A108" s="186"/>
      <c r="B108" s="186"/>
      <c r="C108" s="186"/>
      <c r="D108" s="186"/>
      <c r="E108" s="186"/>
      <c r="F108" s="186"/>
      <c r="G108" s="186"/>
      <c r="H108" s="186"/>
      <c r="I108" s="186"/>
      <c r="J108" s="186"/>
    </row>
    <row r="109" spans="1:10">
      <c r="A109" s="186"/>
      <c r="B109" s="186"/>
      <c r="C109" s="186"/>
      <c r="D109" s="186"/>
      <c r="E109" s="186"/>
      <c r="F109" s="186"/>
      <c r="G109" s="186"/>
      <c r="H109" s="186"/>
      <c r="I109" s="186"/>
      <c r="J109" s="186"/>
    </row>
    <row r="110" spans="1:10">
      <c r="A110" s="186"/>
      <c r="B110" s="186"/>
      <c r="C110" s="186"/>
      <c r="D110" s="186"/>
      <c r="E110" s="186"/>
      <c r="F110" s="186"/>
      <c r="G110" s="186"/>
      <c r="H110" s="186"/>
      <c r="I110" s="186"/>
      <c r="J110" s="186"/>
    </row>
    <row r="111" spans="1:10">
      <c r="A111" s="186"/>
      <c r="B111" s="186"/>
      <c r="C111" s="186"/>
      <c r="D111" s="186"/>
      <c r="E111" s="186"/>
      <c r="F111" s="186"/>
      <c r="G111" s="186"/>
      <c r="H111" s="186"/>
      <c r="I111" s="186"/>
      <c r="J111" s="186"/>
    </row>
    <row r="112" spans="1:10">
      <c r="A112" s="186"/>
      <c r="B112" s="186"/>
      <c r="C112" s="186"/>
      <c r="D112" s="186"/>
      <c r="E112" s="186"/>
      <c r="F112" s="186"/>
      <c r="G112" s="186"/>
      <c r="H112" s="186"/>
      <c r="I112" s="186"/>
      <c r="J112" s="186"/>
    </row>
    <row r="113" spans="1:10">
      <c r="A113" s="186"/>
      <c r="B113" s="186"/>
      <c r="C113" s="186"/>
      <c r="D113" s="186"/>
      <c r="E113" s="186"/>
      <c r="F113" s="186"/>
      <c r="G113" s="186"/>
      <c r="H113" s="186"/>
      <c r="I113" s="186"/>
      <c r="J113" s="186"/>
    </row>
    <row r="114" spans="1:10">
      <c r="A114" s="186"/>
      <c r="B114" s="186"/>
      <c r="C114" s="186"/>
      <c r="D114" s="186"/>
      <c r="E114" s="186"/>
      <c r="F114" s="186"/>
      <c r="G114" s="186"/>
      <c r="H114" s="186"/>
      <c r="I114" s="186"/>
      <c r="J114" s="186"/>
    </row>
    <row r="115" spans="1:10">
      <c r="A115" s="186"/>
      <c r="B115" s="186"/>
      <c r="C115" s="186"/>
      <c r="D115" s="186"/>
      <c r="E115" s="186"/>
      <c r="F115" s="186"/>
      <c r="G115" s="186"/>
      <c r="H115" s="186"/>
      <c r="I115" s="186"/>
      <c r="J115" s="186"/>
    </row>
    <row r="116" spans="1:10">
      <c r="A116" s="186"/>
      <c r="B116" s="186"/>
      <c r="C116" s="186"/>
      <c r="D116" s="186"/>
      <c r="E116" s="186"/>
      <c r="F116" s="186"/>
      <c r="G116" s="186"/>
      <c r="H116" s="186"/>
      <c r="I116" s="186"/>
      <c r="J116" s="186"/>
    </row>
    <row r="117" spans="1:10">
      <c r="A117" s="186"/>
      <c r="B117" s="186"/>
      <c r="C117" s="186"/>
      <c r="D117" s="186"/>
      <c r="E117" s="186"/>
      <c r="F117" s="186"/>
      <c r="G117" s="186"/>
      <c r="H117" s="186"/>
      <c r="I117" s="186"/>
      <c r="J117" s="186"/>
    </row>
    <row r="118" spans="1:10">
      <c r="A118" s="186"/>
      <c r="B118" s="186"/>
      <c r="C118" s="186"/>
      <c r="D118" s="186"/>
      <c r="E118" s="186"/>
      <c r="F118" s="186"/>
      <c r="G118" s="186"/>
      <c r="H118" s="186"/>
      <c r="I118" s="186"/>
      <c r="J118" s="186"/>
    </row>
  </sheetData>
  <mergeCells count="28">
    <mergeCell ref="F6:G6"/>
    <mergeCell ref="F7:G7"/>
    <mergeCell ref="A1:M1"/>
    <mergeCell ref="A52:M52"/>
    <mergeCell ref="B5:G5"/>
    <mergeCell ref="L6:M6"/>
    <mergeCell ref="B23:G23"/>
    <mergeCell ref="L24:M24"/>
    <mergeCell ref="B38:G38"/>
    <mergeCell ref="L39:M39"/>
    <mergeCell ref="H38:M38"/>
    <mergeCell ref="H23:M23"/>
    <mergeCell ref="H5:M5"/>
    <mergeCell ref="F39:G39"/>
    <mergeCell ref="A36:M36"/>
    <mergeCell ref="F28:G28"/>
    <mergeCell ref="F30:G30"/>
    <mergeCell ref="A13:M13"/>
    <mergeCell ref="A14:M14"/>
    <mergeCell ref="F29:G29"/>
    <mergeCell ref="F8:G8"/>
    <mergeCell ref="F9:G9"/>
    <mergeCell ref="A17:M17"/>
    <mergeCell ref="A15:M15"/>
    <mergeCell ref="F26:G26"/>
    <mergeCell ref="F27:G27"/>
    <mergeCell ref="F24:G24"/>
    <mergeCell ref="F25:G25"/>
  </mergeCells>
  <pageMargins left="0.39370078740157483" right="0.39370078740157483" top="0.55118110236220474" bottom="0.35433070866141736" header="0.31496062992125984" footer="0.31496062992125984"/>
  <pageSetup paperSize="9" scale="70"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workbookViewId="0"/>
  </sheetViews>
  <sheetFormatPr baseColWidth="10" defaultColWidth="11.42578125" defaultRowHeight="15"/>
  <cols>
    <col min="1" max="1" width="47.28515625" style="61" customWidth="1"/>
    <col min="2" max="2" width="13.42578125" style="61" customWidth="1"/>
    <col min="3" max="3" width="16.140625" style="61" customWidth="1"/>
    <col min="4" max="4" width="13.7109375" style="61" customWidth="1"/>
    <col min="5" max="5" width="17.140625" style="61" customWidth="1"/>
    <col min="6" max="6" width="14.140625" style="61" customWidth="1"/>
    <col min="7" max="21" width="11.42578125" style="61"/>
    <col min="22" max="16384" width="11.42578125" style="60"/>
  </cols>
  <sheetData>
    <row r="1" spans="1:7" s="61" customFormat="1" ht="18">
      <c r="A1" s="935" t="s">
        <v>597</v>
      </c>
      <c r="B1" s="88"/>
      <c r="C1" s="88"/>
      <c r="D1" s="88"/>
      <c r="E1" s="88"/>
      <c r="F1" s="88"/>
    </row>
    <row r="2" spans="1:7" s="61" customFormat="1" ht="18">
      <c r="A2" s="113"/>
    </row>
    <row r="3" spans="1:7" s="61" customFormat="1" ht="15.75">
      <c r="A3" s="2068" t="s">
        <v>172</v>
      </c>
      <c r="B3" s="2068"/>
      <c r="C3" s="2069"/>
      <c r="D3" s="2069"/>
      <c r="E3" s="2069"/>
    </row>
    <row r="4" spans="1:7" s="61" customFormat="1" ht="15.75">
      <c r="A4" s="863" t="s">
        <v>0</v>
      </c>
      <c r="B4" s="864"/>
      <c r="C4" s="865"/>
      <c r="D4" s="865"/>
      <c r="E4" s="865"/>
      <c r="F4" s="866"/>
      <c r="G4" s="1573"/>
    </row>
    <row r="5" spans="1:7" s="61" customFormat="1" ht="39.75">
      <c r="A5" s="1569"/>
      <c r="B5" s="1685" t="s">
        <v>179</v>
      </c>
      <c r="C5" s="1590" t="s">
        <v>180</v>
      </c>
      <c r="D5" s="1590" t="s">
        <v>181</v>
      </c>
      <c r="E5" s="1591" t="s">
        <v>570</v>
      </c>
      <c r="F5" s="1590" t="s">
        <v>212</v>
      </c>
    </row>
    <row r="6" spans="1:7" s="61" customFormat="1">
      <c r="A6" s="1566"/>
      <c r="B6" s="1686" t="s">
        <v>175</v>
      </c>
      <c r="C6" s="1687" t="s">
        <v>176</v>
      </c>
      <c r="D6" s="1687" t="s">
        <v>177</v>
      </c>
      <c r="E6" s="1688" t="s">
        <v>174</v>
      </c>
      <c r="F6" s="1689" t="s">
        <v>178</v>
      </c>
    </row>
    <row r="7" spans="1:7" s="61" customFormat="1">
      <c r="A7" s="1693" t="s">
        <v>40</v>
      </c>
      <c r="B7" s="867">
        <v>1032.0440000000001</v>
      </c>
      <c r="C7" s="860">
        <v>107.236</v>
      </c>
      <c r="D7" s="860">
        <v>105.133</v>
      </c>
      <c r="E7" s="869">
        <v>-4.2999999999999997E-2</v>
      </c>
      <c r="F7" s="859">
        <v>1034.1040000000003</v>
      </c>
      <c r="G7" s="268"/>
    </row>
    <row r="8" spans="1:7" s="61" customFormat="1">
      <c r="A8" s="1692" t="s">
        <v>7</v>
      </c>
      <c r="B8" s="871">
        <v>133.01599999999999</v>
      </c>
      <c r="C8" s="872">
        <v>23.965</v>
      </c>
      <c r="D8" s="872">
        <v>22.664999999999999</v>
      </c>
      <c r="E8" s="873">
        <v>-1.1120000000000001</v>
      </c>
      <c r="F8" s="874">
        <v>133.20400000000001</v>
      </c>
      <c r="G8" s="268"/>
    </row>
    <row r="9" spans="1:7" s="61" customFormat="1">
      <c r="A9" s="1693" t="s">
        <v>345</v>
      </c>
      <c r="B9" s="867">
        <v>264.601</v>
      </c>
      <c r="C9" s="860">
        <v>29.097999999999999</v>
      </c>
      <c r="D9" s="860">
        <v>24.527000000000001</v>
      </c>
      <c r="E9" s="869">
        <v>5.218</v>
      </c>
      <c r="F9" s="859">
        <v>274.39000000000004</v>
      </c>
      <c r="G9" s="268"/>
    </row>
    <row r="10" spans="1:7" s="61" customFormat="1">
      <c r="A10" s="1696" t="s">
        <v>503</v>
      </c>
      <c r="B10" s="871">
        <v>72.055000000000007</v>
      </c>
      <c r="C10" s="872">
        <v>9.9030000000000005</v>
      </c>
      <c r="D10" s="872">
        <v>8.7729999999999997</v>
      </c>
      <c r="E10" s="873">
        <v>-0.32500000000000001</v>
      </c>
      <c r="F10" s="874">
        <v>72.860000000000014</v>
      </c>
      <c r="G10" s="268"/>
    </row>
    <row r="11" spans="1:7" s="61" customFormat="1">
      <c r="A11" s="1693" t="s">
        <v>41</v>
      </c>
      <c r="B11" s="867">
        <v>283.23899999999998</v>
      </c>
      <c r="C11" s="860">
        <v>19.765999999999998</v>
      </c>
      <c r="D11" s="860">
        <v>21.117999999999999</v>
      </c>
      <c r="E11" s="869">
        <v>-3.327</v>
      </c>
      <c r="F11" s="859">
        <v>278.56</v>
      </c>
      <c r="G11" s="268"/>
    </row>
    <row r="12" spans="1:7" s="61" customFormat="1">
      <c r="A12" s="1692" t="s">
        <v>346</v>
      </c>
      <c r="B12" s="871">
        <v>53.844999999999999</v>
      </c>
      <c r="C12" s="872">
        <v>4.7519999999999998</v>
      </c>
      <c r="D12" s="872">
        <v>3.8780000000000001</v>
      </c>
      <c r="E12" s="873">
        <v>0.11799999999999999</v>
      </c>
      <c r="F12" s="874">
        <v>54.837000000000003</v>
      </c>
      <c r="G12" s="268"/>
    </row>
    <row r="13" spans="1:7" s="61" customFormat="1">
      <c r="A13" s="1693" t="s">
        <v>347</v>
      </c>
      <c r="B13" s="867">
        <v>14.872999999999999</v>
      </c>
      <c r="C13" s="860">
        <v>4.1970000000000001</v>
      </c>
      <c r="D13" s="860">
        <v>2.7949999999999999</v>
      </c>
      <c r="E13" s="869">
        <v>-1.1279999999999999</v>
      </c>
      <c r="F13" s="859">
        <v>15.146999999999998</v>
      </c>
      <c r="G13" s="268"/>
    </row>
    <row r="14" spans="1:7" s="61" customFormat="1">
      <c r="A14" s="1692" t="s">
        <v>8</v>
      </c>
      <c r="B14" s="871">
        <v>95.165999999999997</v>
      </c>
      <c r="C14" s="872">
        <v>6.8330000000000002</v>
      </c>
      <c r="D14" s="872">
        <v>6.5949999999999998</v>
      </c>
      <c r="E14" s="873">
        <v>0.249</v>
      </c>
      <c r="F14" s="874">
        <v>95.652999999999992</v>
      </c>
      <c r="G14" s="268"/>
    </row>
    <row r="15" spans="1:7" s="61" customFormat="1">
      <c r="A15" s="1694" t="s">
        <v>348</v>
      </c>
      <c r="B15" s="868">
        <v>8.6809999999999992</v>
      </c>
      <c r="C15" s="862">
        <v>1.8660000000000001</v>
      </c>
      <c r="D15" s="862">
        <v>1.698</v>
      </c>
      <c r="E15" s="870">
        <v>0.35</v>
      </c>
      <c r="F15" s="861">
        <v>9.1989999999999981</v>
      </c>
      <c r="G15" s="268"/>
    </row>
    <row r="16" spans="1:7" s="858" customFormat="1" ht="14.25">
      <c r="A16" s="1695" t="s">
        <v>39</v>
      </c>
      <c r="B16" s="1570">
        <v>1957.5200000000002</v>
      </c>
      <c r="C16" s="1571">
        <v>207.61599999999999</v>
      </c>
      <c r="D16" s="1571">
        <v>197.18199999999999</v>
      </c>
      <c r="E16" s="1572">
        <v>0</v>
      </c>
      <c r="F16" s="1571">
        <v>1967.9540000000004</v>
      </c>
      <c r="G16" s="857"/>
    </row>
    <row r="17" spans="1:7" s="61" customFormat="1" ht="5.0999999999999996" customHeight="1">
      <c r="A17" s="1366"/>
      <c r="B17" s="1367"/>
      <c r="C17" s="1367"/>
      <c r="D17" s="1367"/>
      <c r="E17" s="1368"/>
      <c r="F17" s="1367"/>
      <c r="G17" s="268"/>
    </row>
    <row r="18" spans="1:7" s="61" customFormat="1" ht="12.75" customHeight="1">
      <c r="A18" s="1371" t="s">
        <v>182</v>
      </c>
      <c r="B18" s="1372"/>
      <c r="C18" s="1372"/>
      <c r="D18" s="1372"/>
      <c r="E18" s="1372"/>
      <c r="F18" s="1373"/>
    </row>
    <row r="19" spans="1:7" s="61" customFormat="1" ht="25.5" customHeight="1">
      <c r="A19" s="2070" t="s">
        <v>418</v>
      </c>
      <c r="B19" s="2070"/>
      <c r="C19" s="2070"/>
      <c r="D19" s="2070"/>
      <c r="E19" s="2070"/>
      <c r="F19" s="2070"/>
    </row>
    <row r="20" spans="1:7" s="61" customFormat="1" ht="12.75" customHeight="1">
      <c r="A20" s="1371" t="s">
        <v>183</v>
      </c>
      <c r="B20" s="1372"/>
      <c r="C20" s="1372"/>
      <c r="D20" s="1372"/>
      <c r="E20" s="1372"/>
      <c r="F20" s="1373"/>
    </row>
    <row r="21" spans="1:7" s="61" customFormat="1" ht="12.75" customHeight="1">
      <c r="A21" s="1369" t="s">
        <v>130</v>
      </c>
      <c r="B21" s="1372"/>
      <c r="C21" s="1372"/>
      <c r="D21" s="1372"/>
      <c r="E21" s="1372"/>
      <c r="F21" s="1373"/>
    </row>
    <row r="22" spans="1:7" s="61" customFormat="1" ht="12.75" customHeight="1">
      <c r="A22" s="1371" t="s">
        <v>269</v>
      </c>
      <c r="B22" s="1372"/>
      <c r="C22" s="1372"/>
      <c r="D22" s="1372"/>
      <c r="E22" s="1372"/>
      <c r="F22" s="1373"/>
    </row>
    <row r="23" spans="1:7" s="61" customFormat="1"/>
    <row r="24" spans="1:7" s="61" customFormat="1" ht="15.75">
      <c r="A24" s="2068" t="s">
        <v>173</v>
      </c>
      <c r="B24" s="2068"/>
      <c r="C24" s="2069"/>
      <c r="D24" s="2069"/>
      <c r="E24" s="2069"/>
    </row>
    <row r="25" spans="1:7" s="61" customFormat="1" ht="15.75">
      <c r="A25" s="863" t="s">
        <v>0</v>
      </c>
      <c r="B25" s="864"/>
      <c r="C25" s="865"/>
      <c r="D25" s="865"/>
      <c r="E25" s="865"/>
      <c r="F25" s="866"/>
    </row>
    <row r="26" spans="1:7" s="61" customFormat="1" ht="39.75">
      <c r="A26" s="1567"/>
      <c r="B26" s="1588" t="s">
        <v>179</v>
      </c>
      <c r="C26" s="1590" t="s">
        <v>180</v>
      </c>
      <c r="D26" s="1590" t="s">
        <v>181</v>
      </c>
      <c r="E26" s="1589" t="s">
        <v>571</v>
      </c>
      <c r="F26" s="1590" t="s">
        <v>212</v>
      </c>
    </row>
    <row r="27" spans="1:7" s="61" customFormat="1">
      <c r="A27" s="1568"/>
      <c r="B27" s="1686" t="s">
        <v>175</v>
      </c>
      <c r="C27" s="1690" t="s">
        <v>176</v>
      </c>
      <c r="D27" s="1690" t="s">
        <v>177</v>
      </c>
      <c r="E27" s="1691" t="s">
        <v>174</v>
      </c>
      <c r="F27" s="1416" t="s">
        <v>178</v>
      </c>
    </row>
    <row r="28" spans="1:7" s="61" customFormat="1">
      <c r="A28" s="1692" t="s">
        <v>45</v>
      </c>
      <c r="B28" s="871">
        <v>1468.3240000000001</v>
      </c>
      <c r="C28" s="872">
        <v>35.765000000000001</v>
      </c>
      <c r="D28" s="872">
        <v>82.137</v>
      </c>
      <c r="E28" s="873">
        <v>46.469000000000001</v>
      </c>
      <c r="F28" s="874">
        <v>1468.4210000000003</v>
      </c>
      <c r="G28" s="268"/>
    </row>
    <row r="29" spans="1:7" s="61" customFormat="1">
      <c r="A29" s="1693" t="s">
        <v>5</v>
      </c>
      <c r="B29" s="867">
        <v>391.12900000000002</v>
      </c>
      <c r="C29" s="860">
        <v>142.57</v>
      </c>
      <c r="D29" s="860">
        <v>88.369</v>
      </c>
      <c r="E29" s="869">
        <v>-37.606000000000002</v>
      </c>
      <c r="F29" s="859">
        <v>407.72400000000005</v>
      </c>
      <c r="G29" s="268"/>
    </row>
    <row r="30" spans="1:7" s="61" customFormat="1">
      <c r="A30" s="1692" t="s">
        <v>349</v>
      </c>
      <c r="B30" s="871">
        <v>59.470999999999997</v>
      </c>
      <c r="C30" s="872">
        <v>10.105</v>
      </c>
      <c r="D30" s="872">
        <v>9.0909999999999993</v>
      </c>
      <c r="E30" s="873">
        <v>-1.196</v>
      </c>
      <c r="F30" s="874">
        <v>59.288999999999994</v>
      </c>
      <c r="G30" s="268"/>
    </row>
    <row r="31" spans="1:7" s="61" customFormat="1">
      <c r="A31" s="1694" t="s">
        <v>313</v>
      </c>
      <c r="B31" s="868">
        <v>38.595999999999997</v>
      </c>
      <c r="C31" s="862">
        <v>19.175999999999998</v>
      </c>
      <c r="D31" s="862">
        <v>17.585000000000001</v>
      </c>
      <c r="E31" s="870">
        <v>-7.6669999999999998</v>
      </c>
      <c r="F31" s="861">
        <v>32.519999999999989</v>
      </c>
      <c r="G31" s="268"/>
    </row>
    <row r="32" spans="1:7" s="61" customFormat="1">
      <c r="A32" s="1695" t="s">
        <v>39</v>
      </c>
      <c r="B32" s="1570">
        <v>1957.52</v>
      </c>
      <c r="C32" s="1574">
        <v>207.61599999999996</v>
      </c>
      <c r="D32" s="1574">
        <v>197.18200000000002</v>
      </c>
      <c r="E32" s="1572">
        <v>0</v>
      </c>
      <c r="F32" s="1571">
        <v>1967.9540000000004</v>
      </c>
      <c r="G32" s="268"/>
    </row>
    <row r="33" spans="1:7" s="61" customFormat="1" ht="5.0999999999999996" customHeight="1">
      <c r="A33" s="328"/>
      <c r="B33" s="329"/>
      <c r="C33" s="331"/>
      <c r="D33" s="331"/>
      <c r="E33" s="330"/>
      <c r="F33" s="329"/>
      <c r="G33" s="268"/>
    </row>
    <row r="34" spans="1:7" s="61" customFormat="1" ht="12.75" customHeight="1">
      <c r="A34" s="1370" t="s">
        <v>182</v>
      </c>
      <c r="B34" s="1374"/>
      <c r="C34" s="1374"/>
      <c r="D34" s="1374"/>
      <c r="E34" s="1374"/>
      <c r="F34" s="1374"/>
    </row>
    <row r="35" spans="1:7" s="61" customFormat="1" ht="12.75" customHeight="1">
      <c r="A35" s="1370" t="s">
        <v>163</v>
      </c>
      <c r="B35" s="1374"/>
      <c r="C35" s="1374"/>
      <c r="D35" s="1374"/>
      <c r="E35" s="1374"/>
      <c r="F35" s="1374"/>
    </row>
    <row r="36" spans="1:7" s="61" customFormat="1" ht="12.75" customHeight="1">
      <c r="A36" s="1083" t="s">
        <v>130</v>
      </c>
      <c r="B36" s="1374"/>
      <c r="C36" s="1374"/>
      <c r="D36" s="1374"/>
      <c r="E36" s="1374"/>
      <c r="F36" s="1374"/>
    </row>
    <row r="37" spans="1:7" s="61" customFormat="1" ht="12.75" customHeight="1">
      <c r="A37" s="1370" t="s">
        <v>269</v>
      </c>
      <c r="B37" s="1374"/>
      <c r="C37" s="1374"/>
      <c r="D37" s="1374"/>
      <c r="E37" s="1374"/>
      <c r="F37" s="1374"/>
    </row>
    <row r="38" spans="1:7" s="61" customFormat="1"/>
    <row r="39" spans="1:7" s="61" customFormat="1"/>
    <row r="40" spans="1:7" s="61" customFormat="1"/>
  </sheetData>
  <mergeCells count="3">
    <mergeCell ref="A3:E3"/>
    <mergeCell ref="A24:E24"/>
    <mergeCell ref="A19:F19"/>
  </mergeCells>
  <pageMargins left="0.70866141732283472" right="0.70866141732283472" top="0.74803149606299213" bottom="0.74803149606299213" header="0.31496062992125984" footer="0.31496062992125984"/>
  <pageSetup paperSize="9" scale="7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zoomScaleNormal="100" workbookViewId="0">
      <selection activeCell="A2" sqref="A2"/>
    </sheetView>
  </sheetViews>
  <sheetFormatPr baseColWidth="10" defaultRowHeight="15" customHeight="1"/>
  <cols>
    <col min="1" max="1" width="42.28515625" style="1" customWidth="1"/>
    <col min="2" max="4" width="12.7109375" style="1" customWidth="1"/>
    <col min="5" max="6" width="12.28515625" style="1" customWidth="1"/>
    <col min="7" max="8" width="11.42578125" style="1"/>
    <col min="9" max="9" width="27" style="1" customWidth="1"/>
    <col min="10" max="254" width="11.42578125" style="1"/>
    <col min="255" max="255" width="30.140625" style="1" customWidth="1"/>
    <col min="256" max="256" width="12.5703125" style="1" customWidth="1"/>
    <col min="257" max="257" width="12.7109375" style="1" bestFit="1" customWidth="1"/>
    <col min="258" max="258" width="13.28515625" style="1" bestFit="1" customWidth="1"/>
    <col min="259" max="510" width="11.42578125" style="1"/>
    <col min="511" max="511" width="30.140625" style="1" customWidth="1"/>
    <col min="512" max="512" width="12.5703125" style="1" customWidth="1"/>
    <col min="513" max="513" width="12.7109375" style="1" bestFit="1" customWidth="1"/>
    <col min="514" max="514" width="13.28515625" style="1" bestFit="1" customWidth="1"/>
    <col min="515" max="766" width="11.42578125" style="1"/>
    <col min="767" max="767" width="30.140625" style="1" customWidth="1"/>
    <col min="768" max="768" width="12.5703125" style="1" customWidth="1"/>
    <col min="769" max="769" width="12.7109375" style="1" bestFit="1" customWidth="1"/>
    <col min="770" max="770" width="13.28515625" style="1" bestFit="1" customWidth="1"/>
    <col min="771" max="1022" width="11.42578125" style="1"/>
    <col min="1023" max="1023" width="30.140625" style="1" customWidth="1"/>
    <col min="1024" max="1024" width="12.5703125" style="1" customWidth="1"/>
    <col min="1025" max="1025" width="12.7109375" style="1" bestFit="1" customWidth="1"/>
    <col min="1026" max="1026" width="13.28515625" style="1" bestFit="1" customWidth="1"/>
    <col min="1027" max="1278" width="11.42578125" style="1"/>
    <col min="1279" max="1279" width="30.140625" style="1" customWidth="1"/>
    <col min="1280" max="1280" width="12.5703125" style="1" customWidth="1"/>
    <col min="1281" max="1281" width="12.7109375" style="1" bestFit="1" customWidth="1"/>
    <col min="1282" max="1282" width="13.28515625" style="1" bestFit="1" customWidth="1"/>
    <col min="1283" max="1534" width="11.42578125" style="1"/>
    <col min="1535" max="1535" width="30.140625" style="1" customWidth="1"/>
    <col min="1536" max="1536" width="12.5703125" style="1" customWidth="1"/>
    <col min="1537" max="1537" width="12.7109375" style="1" bestFit="1" customWidth="1"/>
    <col min="1538" max="1538" width="13.28515625" style="1" bestFit="1" customWidth="1"/>
    <col min="1539" max="1790" width="11.42578125" style="1"/>
    <col min="1791" max="1791" width="30.140625" style="1" customWidth="1"/>
    <col min="1792" max="1792" width="12.5703125" style="1" customWidth="1"/>
    <col min="1793" max="1793" width="12.7109375" style="1" bestFit="1" customWidth="1"/>
    <col min="1794" max="1794" width="13.28515625" style="1" bestFit="1" customWidth="1"/>
    <col min="1795" max="2046" width="11.42578125" style="1"/>
    <col min="2047" max="2047" width="30.140625" style="1" customWidth="1"/>
    <col min="2048" max="2048" width="12.5703125" style="1" customWidth="1"/>
    <col min="2049" max="2049" width="12.7109375" style="1" bestFit="1" customWidth="1"/>
    <col min="2050" max="2050" width="13.28515625" style="1" bestFit="1" customWidth="1"/>
    <col min="2051" max="2302" width="11.42578125" style="1"/>
    <col min="2303" max="2303" width="30.140625" style="1" customWidth="1"/>
    <col min="2304" max="2304" width="12.5703125" style="1" customWidth="1"/>
    <col min="2305" max="2305" width="12.7109375" style="1" bestFit="1" customWidth="1"/>
    <col min="2306" max="2306" width="13.28515625" style="1" bestFit="1" customWidth="1"/>
    <col min="2307" max="2558" width="11.42578125" style="1"/>
    <col min="2559" max="2559" width="30.140625" style="1" customWidth="1"/>
    <col min="2560" max="2560" width="12.5703125" style="1" customWidth="1"/>
    <col min="2561" max="2561" width="12.7109375" style="1" bestFit="1" customWidth="1"/>
    <col min="2562" max="2562" width="13.28515625" style="1" bestFit="1" customWidth="1"/>
    <col min="2563" max="2814" width="11.42578125" style="1"/>
    <col min="2815" max="2815" width="30.140625" style="1" customWidth="1"/>
    <col min="2816" max="2816" width="12.5703125" style="1" customWidth="1"/>
    <col min="2817" max="2817" width="12.7109375" style="1" bestFit="1" customWidth="1"/>
    <col min="2818" max="2818" width="13.28515625" style="1" bestFit="1" customWidth="1"/>
    <col min="2819" max="3070" width="11.42578125" style="1"/>
    <col min="3071" max="3071" width="30.140625" style="1" customWidth="1"/>
    <col min="3072" max="3072" width="12.5703125" style="1" customWidth="1"/>
    <col min="3073" max="3073" width="12.7109375" style="1" bestFit="1" customWidth="1"/>
    <col min="3074" max="3074" width="13.28515625" style="1" bestFit="1" customWidth="1"/>
    <col min="3075" max="3326" width="11.42578125" style="1"/>
    <col min="3327" max="3327" width="30.140625" style="1" customWidth="1"/>
    <col min="3328" max="3328" width="12.5703125" style="1" customWidth="1"/>
    <col min="3329" max="3329" width="12.7109375" style="1" bestFit="1" customWidth="1"/>
    <col min="3330" max="3330" width="13.28515625" style="1" bestFit="1" customWidth="1"/>
    <col min="3331" max="3582" width="11.42578125" style="1"/>
    <col min="3583" max="3583" width="30.140625" style="1" customWidth="1"/>
    <col min="3584" max="3584" width="12.5703125" style="1" customWidth="1"/>
    <col min="3585" max="3585" width="12.7109375" style="1" bestFit="1" customWidth="1"/>
    <col min="3586" max="3586" width="13.28515625" style="1" bestFit="1" customWidth="1"/>
    <col min="3587" max="3838" width="11.42578125" style="1"/>
    <col min="3839" max="3839" width="30.140625" style="1" customWidth="1"/>
    <col min="3840" max="3840" width="12.5703125" style="1" customWidth="1"/>
    <col min="3841" max="3841" width="12.7109375" style="1" bestFit="1" customWidth="1"/>
    <col min="3842" max="3842" width="13.28515625" style="1" bestFit="1" customWidth="1"/>
    <col min="3843" max="4094" width="11.42578125" style="1"/>
    <col min="4095" max="4095" width="30.140625" style="1" customWidth="1"/>
    <col min="4096" max="4096" width="12.5703125" style="1" customWidth="1"/>
    <col min="4097" max="4097" width="12.7109375" style="1" bestFit="1" customWidth="1"/>
    <col min="4098" max="4098" width="13.28515625" style="1" bestFit="1" customWidth="1"/>
    <col min="4099" max="4350" width="11.42578125" style="1"/>
    <col min="4351" max="4351" width="30.140625" style="1" customWidth="1"/>
    <col min="4352" max="4352" width="12.5703125" style="1" customWidth="1"/>
    <col min="4353" max="4353" width="12.7109375" style="1" bestFit="1" customWidth="1"/>
    <col min="4354" max="4354" width="13.28515625" style="1" bestFit="1" customWidth="1"/>
    <col min="4355" max="4606" width="11.42578125" style="1"/>
    <col min="4607" max="4607" width="30.140625" style="1" customWidth="1"/>
    <col min="4608" max="4608" width="12.5703125" style="1" customWidth="1"/>
    <col min="4609" max="4609" width="12.7109375" style="1" bestFit="1" customWidth="1"/>
    <col min="4610" max="4610" width="13.28515625" style="1" bestFit="1" customWidth="1"/>
    <col min="4611" max="4862" width="11.42578125" style="1"/>
    <col min="4863" max="4863" width="30.140625" style="1" customWidth="1"/>
    <col min="4864" max="4864" width="12.5703125" style="1" customWidth="1"/>
    <col min="4865" max="4865" width="12.7109375" style="1" bestFit="1" customWidth="1"/>
    <col min="4866" max="4866" width="13.28515625" style="1" bestFit="1" customWidth="1"/>
    <col min="4867" max="5118" width="11.42578125" style="1"/>
    <col min="5119" max="5119" width="30.140625" style="1" customWidth="1"/>
    <col min="5120" max="5120" width="12.5703125" style="1" customWidth="1"/>
    <col min="5121" max="5121" width="12.7109375" style="1" bestFit="1" customWidth="1"/>
    <col min="5122" max="5122" width="13.28515625" style="1" bestFit="1" customWidth="1"/>
    <col min="5123" max="5374" width="11.42578125" style="1"/>
    <col min="5375" max="5375" width="30.140625" style="1" customWidth="1"/>
    <col min="5376" max="5376" width="12.5703125" style="1" customWidth="1"/>
    <col min="5377" max="5377" width="12.7109375" style="1" bestFit="1" customWidth="1"/>
    <col min="5378" max="5378" width="13.28515625" style="1" bestFit="1" customWidth="1"/>
    <col min="5379" max="5630" width="11.42578125" style="1"/>
    <col min="5631" max="5631" width="30.140625" style="1" customWidth="1"/>
    <col min="5632" max="5632" width="12.5703125" style="1" customWidth="1"/>
    <col min="5633" max="5633" width="12.7109375" style="1" bestFit="1" customWidth="1"/>
    <col min="5634" max="5634" width="13.28515625" style="1" bestFit="1" customWidth="1"/>
    <col min="5635" max="5886" width="11.42578125" style="1"/>
    <col min="5887" max="5887" width="30.140625" style="1" customWidth="1"/>
    <col min="5888" max="5888" width="12.5703125" style="1" customWidth="1"/>
    <col min="5889" max="5889" width="12.7109375" style="1" bestFit="1" customWidth="1"/>
    <col min="5890" max="5890" width="13.28515625" style="1" bestFit="1" customWidth="1"/>
    <col min="5891" max="6142" width="11.42578125" style="1"/>
    <col min="6143" max="6143" width="30.140625" style="1" customWidth="1"/>
    <col min="6144" max="6144" width="12.5703125" style="1" customWidth="1"/>
    <col min="6145" max="6145" width="12.7109375" style="1" bestFit="1" customWidth="1"/>
    <col min="6146" max="6146" width="13.28515625" style="1" bestFit="1" customWidth="1"/>
    <col min="6147" max="6398" width="11.42578125" style="1"/>
    <col min="6399" max="6399" width="30.140625" style="1" customWidth="1"/>
    <col min="6400" max="6400" width="12.5703125" style="1" customWidth="1"/>
    <col min="6401" max="6401" width="12.7109375" style="1" bestFit="1" customWidth="1"/>
    <col min="6402" max="6402" width="13.28515625" style="1" bestFit="1" customWidth="1"/>
    <col min="6403" max="6654" width="11.42578125" style="1"/>
    <col min="6655" max="6655" width="30.140625" style="1" customWidth="1"/>
    <col min="6656" max="6656" width="12.5703125" style="1" customWidth="1"/>
    <col min="6657" max="6657" width="12.7109375" style="1" bestFit="1" customWidth="1"/>
    <col min="6658" max="6658" width="13.28515625" style="1" bestFit="1" customWidth="1"/>
    <col min="6659" max="6910" width="11.42578125" style="1"/>
    <col min="6911" max="6911" width="30.140625" style="1" customWidth="1"/>
    <col min="6912" max="6912" width="12.5703125" style="1" customWidth="1"/>
    <col min="6913" max="6913" width="12.7109375" style="1" bestFit="1" customWidth="1"/>
    <col min="6914" max="6914" width="13.28515625" style="1" bestFit="1" customWidth="1"/>
    <col min="6915" max="7166" width="11.42578125" style="1"/>
    <col min="7167" max="7167" width="30.140625" style="1" customWidth="1"/>
    <col min="7168" max="7168" width="12.5703125" style="1" customWidth="1"/>
    <col min="7169" max="7169" width="12.7109375" style="1" bestFit="1" customWidth="1"/>
    <col min="7170" max="7170" width="13.28515625" style="1" bestFit="1" customWidth="1"/>
    <col min="7171" max="7422" width="11.42578125" style="1"/>
    <col min="7423" max="7423" width="30.140625" style="1" customWidth="1"/>
    <col min="7424" max="7424" width="12.5703125" style="1" customWidth="1"/>
    <col min="7425" max="7425" width="12.7109375" style="1" bestFit="1" customWidth="1"/>
    <col min="7426" max="7426" width="13.28515625" style="1" bestFit="1" customWidth="1"/>
    <col min="7427" max="7678" width="11.42578125" style="1"/>
    <col min="7679" max="7679" width="30.140625" style="1" customWidth="1"/>
    <col min="7680" max="7680" width="12.5703125" style="1" customWidth="1"/>
    <col min="7681" max="7681" width="12.7109375" style="1" bestFit="1" customWidth="1"/>
    <col min="7682" max="7682" width="13.28515625" style="1" bestFit="1" customWidth="1"/>
    <col min="7683" max="7934" width="11.42578125" style="1"/>
    <col min="7935" max="7935" width="30.140625" style="1" customWidth="1"/>
    <col min="7936" max="7936" width="12.5703125" style="1" customWidth="1"/>
    <col min="7937" max="7937" width="12.7109375" style="1" bestFit="1" customWidth="1"/>
    <col min="7938" max="7938" width="13.28515625" style="1" bestFit="1" customWidth="1"/>
    <col min="7939" max="8190" width="11.42578125" style="1"/>
    <col min="8191" max="8191" width="30.140625" style="1" customWidth="1"/>
    <col min="8192" max="8192" width="12.5703125" style="1" customWidth="1"/>
    <col min="8193" max="8193" width="12.7109375" style="1" bestFit="1" customWidth="1"/>
    <col min="8194" max="8194" width="13.28515625" style="1" bestFit="1" customWidth="1"/>
    <col min="8195" max="8446" width="11.42578125" style="1"/>
    <col min="8447" max="8447" width="30.140625" style="1" customWidth="1"/>
    <col min="8448" max="8448" width="12.5703125" style="1" customWidth="1"/>
    <col min="8449" max="8449" width="12.7109375" style="1" bestFit="1" customWidth="1"/>
    <col min="8450" max="8450" width="13.28515625" style="1" bestFit="1" customWidth="1"/>
    <col min="8451" max="8702" width="11.42578125" style="1"/>
    <col min="8703" max="8703" width="30.140625" style="1" customWidth="1"/>
    <col min="8704" max="8704" width="12.5703125" style="1" customWidth="1"/>
    <col min="8705" max="8705" width="12.7109375" style="1" bestFit="1" customWidth="1"/>
    <col min="8706" max="8706" width="13.28515625" style="1" bestFit="1" customWidth="1"/>
    <col min="8707" max="8958" width="11.42578125" style="1"/>
    <col min="8959" max="8959" width="30.140625" style="1" customWidth="1"/>
    <col min="8960" max="8960" width="12.5703125" style="1" customWidth="1"/>
    <col min="8961" max="8961" width="12.7109375" style="1" bestFit="1" customWidth="1"/>
    <col min="8962" max="8962" width="13.28515625" style="1" bestFit="1" customWidth="1"/>
    <col min="8963" max="9214" width="11.42578125" style="1"/>
    <col min="9215" max="9215" width="30.140625" style="1" customWidth="1"/>
    <col min="9216" max="9216" width="12.5703125" style="1" customWidth="1"/>
    <col min="9217" max="9217" width="12.7109375" style="1" bestFit="1" customWidth="1"/>
    <col min="9218" max="9218" width="13.28515625" style="1" bestFit="1" customWidth="1"/>
    <col min="9219" max="9470" width="11.42578125" style="1"/>
    <col min="9471" max="9471" width="30.140625" style="1" customWidth="1"/>
    <col min="9472" max="9472" width="12.5703125" style="1" customWidth="1"/>
    <col min="9473" max="9473" width="12.7109375" style="1" bestFit="1" customWidth="1"/>
    <col min="9474" max="9474" width="13.28515625" style="1" bestFit="1" customWidth="1"/>
    <col min="9475" max="9726" width="11.42578125" style="1"/>
    <col min="9727" max="9727" width="30.140625" style="1" customWidth="1"/>
    <col min="9728" max="9728" width="12.5703125" style="1" customWidth="1"/>
    <col min="9729" max="9729" width="12.7109375" style="1" bestFit="1" customWidth="1"/>
    <col min="9730" max="9730" width="13.28515625" style="1" bestFit="1" customWidth="1"/>
    <col min="9731" max="9982" width="11.42578125" style="1"/>
    <col min="9983" max="9983" width="30.140625" style="1" customWidth="1"/>
    <col min="9984" max="9984" width="12.5703125" style="1" customWidth="1"/>
    <col min="9985" max="9985" width="12.7109375" style="1" bestFit="1" customWidth="1"/>
    <col min="9986" max="9986" width="13.28515625" style="1" bestFit="1" customWidth="1"/>
    <col min="9987" max="10238" width="11.42578125" style="1"/>
    <col min="10239" max="10239" width="30.140625" style="1" customWidth="1"/>
    <col min="10240" max="10240" width="12.5703125" style="1" customWidth="1"/>
    <col min="10241" max="10241" width="12.7109375" style="1" bestFit="1" customWidth="1"/>
    <col min="10242" max="10242" width="13.28515625" style="1" bestFit="1" customWidth="1"/>
    <col min="10243" max="10494" width="11.42578125" style="1"/>
    <col min="10495" max="10495" width="30.140625" style="1" customWidth="1"/>
    <col min="10496" max="10496" width="12.5703125" style="1" customWidth="1"/>
    <col min="10497" max="10497" width="12.7109375" style="1" bestFit="1" customWidth="1"/>
    <col min="10498" max="10498" width="13.28515625" style="1" bestFit="1" customWidth="1"/>
    <col min="10499" max="10750" width="11.42578125" style="1"/>
    <col min="10751" max="10751" width="30.140625" style="1" customWidth="1"/>
    <col min="10752" max="10752" width="12.5703125" style="1" customWidth="1"/>
    <col min="10753" max="10753" width="12.7109375" style="1" bestFit="1" customWidth="1"/>
    <col min="10754" max="10754" width="13.28515625" style="1" bestFit="1" customWidth="1"/>
    <col min="10755" max="11006" width="11.42578125" style="1"/>
    <col min="11007" max="11007" width="30.140625" style="1" customWidth="1"/>
    <col min="11008" max="11008" width="12.5703125" style="1" customWidth="1"/>
    <col min="11009" max="11009" width="12.7109375" style="1" bestFit="1" customWidth="1"/>
    <col min="11010" max="11010" width="13.28515625" style="1" bestFit="1" customWidth="1"/>
    <col min="11011" max="11262" width="11.42578125" style="1"/>
    <col min="11263" max="11263" width="30.140625" style="1" customWidth="1"/>
    <col min="11264" max="11264" width="12.5703125" style="1" customWidth="1"/>
    <col min="11265" max="11265" width="12.7109375" style="1" bestFit="1" customWidth="1"/>
    <col min="11266" max="11266" width="13.28515625" style="1" bestFit="1" customWidth="1"/>
    <col min="11267" max="11518" width="11.42578125" style="1"/>
    <col min="11519" max="11519" width="30.140625" style="1" customWidth="1"/>
    <col min="11520" max="11520" width="12.5703125" style="1" customWidth="1"/>
    <col min="11521" max="11521" width="12.7109375" style="1" bestFit="1" customWidth="1"/>
    <col min="11522" max="11522" width="13.28515625" style="1" bestFit="1" customWidth="1"/>
    <col min="11523" max="11774" width="11.42578125" style="1"/>
    <col min="11775" max="11775" width="30.140625" style="1" customWidth="1"/>
    <col min="11776" max="11776" width="12.5703125" style="1" customWidth="1"/>
    <col min="11777" max="11777" width="12.7109375" style="1" bestFit="1" customWidth="1"/>
    <col min="11778" max="11778" width="13.28515625" style="1" bestFit="1" customWidth="1"/>
    <col min="11779" max="12030" width="11.42578125" style="1"/>
    <col min="12031" max="12031" width="30.140625" style="1" customWidth="1"/>
    <col min="12032" max="12032" width="12.5703125" style="1" customWidth="1"/>
    <col min="12033" max="12033" width="12.7109375" style="1" bestFit="1" customWidth="1"/>
    <col min="12034" max="12034" width="13.28515625" style="1" bestFit="1" customWidth="1"/>
    <col min="12035" max="12286" width="11.42578125" style="1"/>
    <col min="12287" max="12287" width="30.140625" style="1" customWidth="1"/>
    <col min="12288" max="12288" width="12.5703125" style="1" customWidth="1"/>
    <col min="12289" max="12289" width="12.7109375" style="1" bestFit="1" customWidth="1"/>
    <col min="12290" max="12290" width="13.28515625" style="1" bestFit="1" customWidth="1"/>
    <col min="12291" max="12542" width="11.42578125" style="1"/>
    <col min="12543" max="12543" width="30.140625" style="1" customWidth="1"/>
    <col min="12544" max="12544" width="12.5703125" style="1" customWidth="1"/>
    <col min="12545" max="12545" width="12.7109375" style="1" bestFit="1" customWidth="1"/>
    <col min="12546" max="12546" width="13.28515625" style="1" bestFit="1" customWidth="1"/>
    <col min="12547" max="12798" width="11.42578125" style="1"/>
    <col min="12799" max="12799" width="30.140625" style="1" customWidth="1"/>
    <col min="12800" max="12800" width="12.5703125" style="1" customWidth="1"/>
    <col min="12801" max="12801" width="12.7109375" style="1" bestFit="1" customWidth="1"/>
    <col min="12802" max="12802" width="13.28515625" style="1" bestFit="1" customWidth="1"/>
    <col min="12803" max="13054" width="11.42578125" style="1"/>
    <col min="13055" max="13055" width="30.140625" style="1" customWidth="1"/>
    <col min="13056" max="13056" width="12.5703125" style="1" customWidth="1"/>
    <col min="13057" max="13057" width="12.7109375" style="1" bestFit="1" customWidth="1"/>
    <col min="13058" max="13058" width="13.28515625" style="1" bestFit="1" customWidth="1"/>
    <col min="13059" max="13310" width="11.42578125" style="1"/>
    <col min="13311" max="13311" width="30.140625" style="1" customWidth="1"/>
    <col min="13312" max="13312" width="12.5703125" style="1" customWidth="1"/>
    <col min="13313" max="13313" width="12.7109375" style="1" bestFit="1" customWidth="1"/>
    <col min="13314" max="13314" width="13.28515625" style="1" bestFit="1" customWidth="1"/>
    <col min="13315" max="13566" width="11.42578125" style="1"/>
    <col min="13567" max="13567" width="30.140625" style="1" customWidth="1"/>
    <col min="13568" max="13568" width="12.5703125" style="1" customWidth="1"/>
    <col min="13569" max="13569" width="12.7109375" style="1" bestFit="1" customWidth="1"/>
    <col min="13570" max="13570" width="13.28515625" style="1" bestFit="1" customWidth="1"/>
    <col min="13571" max="13822" width="11.42578125" style="1"/>
    <col min="13823" max="13823" width="30.140625" style="1" customWidth="1"/>
    <col min="13824" max="13824" width="12.5703125" style="1" customWidth="1"/>
    <col min="13825" max="13825" width="12.7109375" style="1" bestFit="1" customWidth="1"/>
    <col min="13826" max="13826" width="13.28515625" style="1" bestFit="1" customWidth="1"/>
    <col min="13827" max="14078" width="11.42578125" style="1"/>
    <col min="14079" max="14079" width="30.140625" style="1" customWidth="1"/>
    <col min="14080" max="14080" width="12.5703125" style="1" customWidth="1"/>
    <col min="14081" max="14081" width="12.7109375" style="1" bestFit="1" customWidth="1"/>
    <col min="14082" max="14082" width="13.28515625" style="1" bestFit="1" customWidth="1"/>
    <col min="14083" max="14334" width="11.42578125" style="1"/>
    <col min="14335" max="14335" width="30.140625" style="1" customWidth="1"/>
    <col min="14336" max="14336" width="12.5703125" style="1" customWidth="1"/>
    <col min="14337" max="14337" width="12.7109375" style="1" bestFit="1" customWidth="1"/>
    <col min="14338" max="14338" width="13.28515625" style="1" bestFit="1" customWidth="1"/>
    <col min="14339" max="14590" width="11.42578125" style="1"/>
    <col min="14591" max="14591" width="30.140625" style="1" customWidth="1"/>
    <col min="14592" max="14592" width="12.5703125" style="1" customWidth="1"/>
    <col min="14593" max="14593" width="12.7109375" style="1" bestFit="1" customWidth="1"/>
    <col min="14594" max="14594" width="13.28515625" style="1" bestFit="1" customWidth="1"/>
    <col min="14595" max="14846" width="11.42578125" style="1"/>
    <col min="14847" max="14847" width="30.140625" style="1" customWidth="1"/>
    <col min="14848" max="14848" width="12.5703125" style="1" customWidth="1"/>
    <col min="14849" max="14849" width="12.7109375" style="1" bestFit="1" customWidth="1"/>
    <col min="14850" max="14850" width="13.28515625" style="1" bestFit="1" customWidth="1"/>
    <col min="14851" max="15102" width="11.42578125" style="1"/>
    <col min="15103" max="15103" width="30.140625" style="1" customWidth="1"/>
    <col min="15104" max="15104" width="12.5703125" style="1" customWidth="1"/>
    <col min="15105" max="15105" width="12.7109375" style="1" bestFit="1" customWidth="1"/>
    <col min="15106" max="15106" width="13.28515625" style="1" bestFit="1" customWidth="1"/>
    <col min="15107" max="15358" width="11.42578125" style="1"/>
    <col min="15359" max="15359" width="30.140625" style="1" customWidth="1"/>
    <col min="15360" max="15360" width="12.5703125" style="1" customWidth="1"/>
    <col min="15361" max="15361" width="12.7109375" style="1" bestFit="1" customWidth="1"/>
    <col min="15362" max="15362" width="13.28515625" style="1" bestFit="1" customWidth="1"/>
    <col min="15363" max="15614" width="11.42578125" style="1"/>
    <col min="15615" max="15615" width="30.140625" style="1" customWidth="1"/>
    <col min="15616" max="15616" width="12.5703125" style="1" customWidth="1"/>
    <col min="15617" max="15617" width="12.7109375" style="1" bestFit="1" customWidth="1"/>
    <col min="15618" max="15618" width="13.28515625" style="1" bestFit="1" customWidth="1"/>
    <col min="15619" max="15870" width="11.42578125" style="1"/>
    <col min="15871" max="15871" width="30.140625" style="1" customWidth="1"/>
    <col min="15872" max="15872" width="12.5703125" style="1" customWidth="1"/>
    <col min="15873" max="15873" width="12.7109375" style="1" bestFit="1" customWidth="1"/>
    <col min="15874" max="15874" width="13.28515625" style="1" bestFit="1" customWidth="1"/>
    <col min="15875" max="16126" width="11.42578125" style="1"/>
    <col min="16127" max="16127" width="30.140625" style="1" customWidth="1"/>
    <col min="16128" max="16128" width="12.5703125" style="1" customWidth="1"/>
    <col min="16129" max="16129" width="12.7109375" style="1" bestFit="1" customWidth="1"/>
    <col min="16130" max="16130" width="13.28515625" style="1" bestFit="1" customWidth="1"/>
    <col min="16131" max="16384" width="11.42578125" style="1"/>
  </cols>
  <sheetData>
    <row r="1" spans="1:11" ht="18" customHeight="1">
      <c r="A1" s="931" t="s">
        <v>605</v>
      </c>
      <c r="B1" s="85"/>
      <c r="C1" s="85"/>
      <c r="D1" s="85"/>
      <c r="E1" s="85"/>
      <c r="F1" s="85"/>
      <c r="G1" s="71"/>
      <c r="H1" s="71"/>
    </row>
    <row r="2" spans="1:11" ht="15" customHeight="1">
      <c r="A2" s="2"/>
      <c r="B2" s="2"/>
      <c r="C2" s="2"/>
      <c r="D2" s="2"/>
      <c r="E2" s="2"/>
      <c r="F2" s="2"/>
      <c r="G2" s="2"/>
      <c r="H2" s="2"/>
    </row>
    <row r="3" spans="1:11" ht="15" customHeight="1">
      <c r="A3" s="72" t="s">
        <v>100</v>
      </c>
      <c r="B3" s="11"/>
      <c r="C3" s="11"/>
      <c r="D3" s="11"/>
      <c r="E3" s="11"/>
      <c r="F3" s="12"/>
      <c r="G3" s="11"/>
      <c r="H3" s="11"/>
    </row>
    <row r="4" spans="1:11" ht="15" customHeight="1">
      <c r="A4" s="1487" t="s">
        <v>0</v>
      </c>
      <c r="B4" s="338"/>
      <c r="C4" s="338"/>
      <c r="D4" s="338"/>
      <c r="E4" s="338"/>
      <c r="F4" s="339"/>
      <c r="G4" s="4"/>
      <c r="H4" s="4"/>
    </row>
    <row r="5" spans="1:11" ht="18" customHeight="1">
      <c r="A5" s="2071"/>
      <c r="B5" s="1787" t="s">
        <v>9</v>
      </c>
      <c r="C5" s="2073"/>
      <c r="D5" s="2074"/>
      <c r="E5" s="1787" t="s">
        <v>140</v>
      </c>
      <c r="F5" s="1787"/>
      <c r="G5" s="11"/>
      <c r="H5" s="11"/>
    </row>
    <row r="6" spans="1:11" ht="19.5" customHeight="1">
      <c r="A6" s="2072"/>
      <c r="B6" s="819">
        <v>2017</v>
      </c>
      <c r="C6" s="820">
        <v>2018</v>
      </c>
      <c r="D6" s="948">
        <v>2019</v>
      </c>
      <c r="E6" s="944" t="s">
        <v>235</v>
      </c>
      <c r="F6" s="945" t="s">
        <v>357</v>
      </c>
      <c r="G6" s="5"/>
      <c r="H6" s="146"/>
    </row>
    <row r="7" spans="1:11" s="899" customFormat="1" ht="12.75">
      <c r="A7" s="1392" t="s">
        <v>356</v>
      </c>
      <c r="B7" s="926">
        <v>1970.9949999999999</v>
      </c>
      <c r="C7" s="926">
        <v>1957.52</v>
      </c>
      <c r="D7" s="949">
        <v>1967.954</v>
      </c>
      <c r="E7" s="927">
        <v>-6.8366484947957051E-3</v>
      </c>
      <c r="F7" s="927">
        <v>5.330213739834111E-3</v>
      </c>
      <c r="G7" s="924"/>
      <c r="H7" s="988"/>
    </row>
    <row r="8" spans="1:11" s="897" customFormat="1" ht="15" customHeight="1">
      <c r="A8" s="1397" t="s">
        <v>283</v>
      </c>
      <c r="B8" s="496">
        <v>1903.2369999999999</v>
      </c>
      <c r="C8" s="496">
        <v>1918.924</v>
      </c>
      <c r="D8" s="1384">
        <v>1935.434</v>
      </c>
      <c r="E8" s="1385">
        <v>8.2422735581539897E-3</v>
      </c>
      <c r="F8" s="1385">
        <v>8.603780035061348E-3</v>
      </c>
      <c r="G8" s="925"/>
      <c r="H8" s="988"/>
    </row>
    <row r="9" spans="1:11" s="896" customFormat="1" ht="12">
      <c r="A9" s="947" t="s">
        <v>6</v>
      </c>
      <c r="B9" s="342">
        <v>1468.7660000000001</v>
      </c>
      <c r="C9" s="342">
        <v>1468.3240000000001</v>
      </c>
      <c r="D9" s="950">
        <v>1468.421</v>
      </c>
      <c r="E9" s="928">
        <v>-3.0093289196508888E-4</v>
      </c>
      <c r="F9" s="928">
        <v>6.6061713899667751E-5</v>
      </c>
      <c r="G9" s="923"/>
    </row>
    <row r="10" spans="1:11" s="896" customFormat="1" ht="12">
      <c r="A10" s="1386" t="s">
        <v>5</v>
      </c>
      <c r="B10" s="491">
        <v>376.13099999999997</v>
      </c>
      <c r="C10" s="491">
        <v>391.12900000000002</v>
      </c>
      <c r="D10" s="1387">
        <v>407.72399999999999</v>
      </c>
      <c r="E10" s="1388">
        <v>3.9874405459800144E-2</v>
      </c>
      <c r="F10" s="1388">
        <v>4.2428457107501538E-2</v>
      </c>
      <c r="G10" s="923"/>
    </row>
    <row r="11" spans="1:11" s="896" customFormat="1" ht="13.5">
      <c r="A11" s="947" t="s">
        <v>358</v>
      </c>
      <c r="B11" s="342">
        <v>58.34</v>
      </c>
      <c r="C11" s="342">
        <v>59.470999999999997</v>
      </c>
      <c r="D11" s="950">
        <v>59.289000000000001</v>
      </c>
      <c r="E11" s="928">
        <v>1.9386355845046221E-2</v>
      </c>
      <c r="F11" s="928">
        <v>-3.0603151115669025E-3</v>
      </c>
      <c r="G11" s="923"/>
    </row>
    <row r="12" spans="1:11" s="897" customFormat="1" ht="12">
      <c r="A12" s="1398" t="s">
        <v>284</v>
      </c>
      <c r="B12" s="1389">
        <v>67.757999999999996</v>
      </c>
      <c r="C12" s="1389">
        <v>38.595999999999997</v>
      </c>
      <c r="D12" s="1390">
        <v>32.520000000000003</v>
      </c>
      <c r="E12" s="1391">
        <v>-0.43038460403199619</v>
      </c>
      <c r="F12" s="1391">
        <v>-0.15742563996269032</v>
      </c>
      <c r="G12" s="925"/>
    </row>
    <row r="13" spans="1:11" s="901" customFormat="1" ht="12.75">
      <c r="A13" s="1392" t="s">
        <v>359</v>
      </c>
      <c r="B13" s="282">
        <v>2507.069</v>
      </c>
      <c r="C13" s="926">
        <v>2502.4389999999999</v>
      </c>
      <c r="D13" s="949">
        <v>2505.489</v>
      </c>
      <c r="E13" s="927">
        <v>-1.8467780503848008E-3</v>
      </c>
      <c r="F13" s="927">
        <v>1.2188109280586445E-3</v>
      </c>
      <c r="G13" s="937"/>
      <c r="H13" s="937"/>
      <c r="I13" s="937"/>
      <c r="J13" s="930"/>
      <c r="K13" s="930"/>
    </row>
    <row r="14" spans="1:11" s="119" customFormat="1" ht="15" customHeight="1">
      <c r="A14" s="1397" t="s">
        <v>283</v>
      </c>
      <c r="B14" s="496">
        <v>2450.2489999999998</v>
      </c>
      <c r="C14" s="496">
        <v>2469.2309999999998</v>
      </c>
      <c r="D14" s="1384">
        <v>2491.4870000000001</v>
      </c>
      <c r="E14" s="1385">
        <v>7.7469677571544437E-3</v>
      </c>
      <c r="F14" s="1385">
        <v>9.0133324909660306E-3</v>
      </c>
      <c r="G14" s="926"/>
      <c r="H14" s="926"/>
      <c r="I14" s="926"/>
      <c r="J14" s="927"/>
      <c r="K14" s="927"/>
    </row>
    <row r="15" spans="1:11" s="119" customFormat="1" ht="15" customHeight="1">
      <c r="A15" s="947" t="s">
        <v>6</v>
      </c>
      <c r="B15" s="342">
        <v>1546.6849999999999</v>
      </c>
      <c r="C15" s="342">
        <v>1545.1489999999999</v>
      </c>
      <c r="D15" s="950">
        <v>1539.55</v>
      </c>
      <c r="E15" s="928">
        <v>-9.9309167671512988E-4</v>
      </c>
      <c r="F15" s="928">
        <v>-3.6235987597311725E-3</v>
      </c>
      <c r="G15" s="342"/>
      <c r="H15" s="342"/>
      <c r="I15" s="342"/>
      <c r="J15" s="928"/>
      <c r="K15" s="928"/>
    </row>
    <row r="16" spans="1:11" ht="15" customHeight="1">
      <c r="A16" s="1386" t="s">
        <v>5</v>
      </c>
      <c r="B16" s="491">
        <v>416.24200000000002</v>
      </c>
      <c r="C16" s="491">
        <v>440.22800000000001</v>
      </c>
      <c r="D16" s="1387">
        <v>469.012</v>
      </c>
      <c r="E16" s="1388">
        <v>5.7625131534059459E-2</v>
      </c>
      <c r="F16" s="1388">
        <v>6.5384300862280531E-2</v>
      </c>
      <c r="G16" s="342"/>
      <c r="H16" s="342"/>
      <c r="I16" s="342"/>
      <c r="J16" s="928"/>
      <c r="K16" s="928"/>
    </row>
    <row r="17" spans="1:11" ht="15" customHeight="1">
      <c r="A17" s="947" t="s">
        <v>360</v>
      </c>
      <c r="B17" s="342">
        <v>487.322</v>
      </c>
      <c r="C17" s="342">
        <v>483.85399999999998</v>
      </c>
      <c r="D17" s="950">
        <v>482.92500000000001</v>
      </c>
      <c r="E17" s="928">
        <v>-7.116444568478375E-3</v>
      </c>
      <c r="F17" s="928">
        <v>-1.9200006613564469E-3</v>
      </c>
      <c r="G17" s="342"/>
      <c r="H17" s="342"/>
      <c r="I17" s="342"/>
      <c r="J17" s="928"/>
      <c r="K17" s="928"/>
    </row>
    <row r="18" spans="1:11" ht="15" customHeight="1">
      <c r="A18" s="1398" t="s">
        <v>284</v>
      </c>
      <c r="B18" s="1389">
        <v>56.820000000000164</v>
      </c>
      <c r="C18" s="1389">
        <v>33.207999999999998</v>
      </c>
      <c r="D18" s="1390">
        <v>14.002000000000001</v>
      </c>
      <c r="E18" s="1391">
        <v>-0.41555790214713295</v>
      </c>
      <c r="F18" s="1391">
        <v>-0.57835461334618166</v>
      </c>
      <c r="G18" s="926"/>
      <c r="H18" s="926"/>
      <c r="I18" s="926"/>
      <c r="J18" s="927"/>
      <c r="K18" s="927"/>
    </row>
    <row r="19" spans="1:11" s="119" customFormat="1" ht="15" customHeight="1">
      <c r="A19" s="1392" t="s">
        <v>535</v>
      </c>
      <c r="B19" s="282">
        <v>1187.6600000000001</v>
      </c>
      <c r="C19" s="926">
        <v>1185.8920000000001</v>
      </c>
      <c r="D19" s="949">
        <v>1189.546</v>
      </c>
      <c r="E19" s="927">
        <v>-1.4886415304043998E-3</v>
      </c>
      <c r="F19" s="927">
        <v>3.0812249344795983E-3</v>
      </c>
      <c r="G19" s="937"/>
      <c r="H19" s="937"/>
      <c r="I19" s="937"/>
      <c r="J19" s="930"/>
      <c r="K19" s="930"/>
    </row>
    <row r="20" spans="1:11" s="119" customFormat="1" ht="15" customHeight="1">
      <c r="A20" s="1397" t="s">
        <v>283</v>
      </c>
      <c r="B20" s="496">
        <v>1173.4159999999999</v>
      </c>
      <c r="C20" s="496">
        <v>1179.0510000000002</v>
      </c>
      <c r="D20" s="1384">
        <v>1184.338</v>
      </c>
      <c r="E20" s="1385">
        <v>4.8022184800617929E-3</v>
      </c>
      <c r="F20" s="1385">
        <v>4.4841147668759351E-3</v>
      </c>
      <c r="G20" s="926"/>
      <c r="H20" s="926"/>
      <c r="I20" s="926"/>
      <c r="J20" s="927"/>
      <c r="K20" s="927"/>
    </row>
    <row r="21" spans="1:11" s="119" customFormat="1" ht="15" customHeight="1">
      <c r="A21" s="947" t="s">
        <v>6</v>
      </c>
      <c r="B21" s="342">
        <v>826.50199999999995</v>
      </c>
      <c r="C21" s="342">
        <v>816.57100000000003</v>
      </c>
      <c r="D21" s="950">
        <v>810.471</v>
      </c>
      <c r="E21" s="928">
        <v>-1.2015699901512522E-2</v>
      </c>
      <c r="F21" s="928">
        <v>-7.4702628430350915E-3</v>
      </c>
      <c r="G21" s="342"/>
      <c r="H21" s="342"/>
      <c r="I21" s="342"/>
      <c r="J21" s="928"/>
      <c r="K21" s="928"/>
    </row>
    <row r="22" spans="1:11" ht="15" customHeight="1">
      <c r="A22" s="1386" t="s">
        <v>5</v>
      </c>
      <c r="B22" s="491">
        <v>225.12</v>
      </c>
      <c r="C22" s="491">
        <v>239.10599999999999</v>
      </c>
      <c r="D22" s="1387">
        <v>248.00899999999999</v>
      </c>
      <c r="E22" s="1388">
        <v>6.2126865671641829E-2</v>
      </c>
      <c r="F22" s="1388">
        <v>3.7234531964902562E-2</v>
      </c>
      <c r="G22" s="342"/>
      <c r="H22" s="342"/>
      <c r="I22" s="342"/>
      <c r="J22" s="928"/>
      <c r="K22" s="928"/>
    </row>
    <row r="23" spans="1:11" ht="15" customHeight="1">
      <c r="A23" s="947" t="s">
        <v>363</v>
      </c>
      <c r="B23" s="342">
        <v>121.794</v>
      </c>
      <c r="C23" s="342">
        <v>123.374</v>
      </c>
      <c r="D23" s="950">
        <v>125.858</v>
      </c>
      <c r="E23" s="928">
        <v>1.2972724436343341E-2</v>
      </c>
      <c r="F23" s="928">
        <v>2.0133901794543441E-2</v>
      </c>
      <c r="G23" s="342"/>
      <c r="H23" s="342"/>
      <c r="I23" s="342"/>
      <c r="J23" s="928"/>
      <c r="K23" s="928"/>
    </row>
    <row r="24" spans="1:11" ht="15" customHeight="1">
      <c r="A24" s="1398" t="s">
        <v>284</v>
      </c>
      <c r="B24" s="1389">
        <v>14.244000000000142</v>
      </c>
      <c r="C24" s="1389">
        <v>6.8410000000000002</v>
      </c>
      <c r="D24" s="1390">
        <v>5.2080000000000002</v>
      </c>
      <c r="E24" s="1391">
        <v>-0.51972760460545264</v>
      </c>
      <c r="F24" s="1391">
        <v>-0.23870779125858788</v>
      </c>
      <c r="G24" s="926"/>
      <c r="H24" s="926"/>
      <c r="I24" s="926"/>
      <c r="J24" s="927"/>
      <c r="K24" s="927"/>
    </row>
    <row r="25" spans="1:11" s="119" customFormat="1">
      <c r="A25" s="1393" t="s">
        <v>142</v>
      </c>
      <c r="B25" s="1394">
        <v>5665.7240000000002</v>
      </c>
      <c r="C25" s="1394">
        <v>5645.8509999999997</v>
      </c>
      <c r="D25" s="1395">
        <v>5662.9890000000005</v>
      </c>
      <c r="E25" s="946">
        <v>-3.5075834968312236E-3</v>
      </c>
      <c r="F25" s="946">
        <v>3.0355034165798767E-3</v>
      </c>
      <c r="G25" s="118"/>
    </row>
    <row r="26" spans="1:11" s="119" customFormat="1" ht="5.0999999999999996" customHeight="1">
      <c r="A26" s="1396"/>
      <c r="B26" s="921"/>
      <c r="C26" s="919"/>
      <c r="D26" s="921"/>
      <c r="E26" s="920"/>
      <c r="F26" s="922"/>
      <c r="G26" s="118"/>
    </row>
    <row r="27" spans="1:11" s="280" customFormat="1" ht="12.75" customHeight="1">
      <c r="A27" s="1068" t="s">
        <v>144</v>
      </c>
      <c r="B27" s="934"/>
      <c r="C27" s="939"/>
      <c r="D27" s="934"/>
      <c r="E27" s="933"/>
      <c r="F27" s="938"/>
      <c r="G27" s="936"/>
    </row>
    <row r="28" spans="1:11" s="280" customFormat="1" ht="12.75" customHeight="1">
      <c r="A28" s="1068" t="s">
        <v>362</v>
      </c>
      <c r="B28" s="934"/>
      <c r="C28" s="939"/>
      <c r="D28" s="934"/>
      <c r="E28" s="933"/>
      <c r="F28" s="938"/>
      <c r="G28" s="936"/>
    </row>
    <row r="29" spans="1:11" s="280" customFormat="1" ht="12.75" customHeight="1">
      <c r="A29" s="1072" t="s">
        <v>361</v>
      </c>
      <c r="B29" s="1069"/>
      <c r="C29" s="1069"/>
      <c r="D29" s="1070"/>
      <c r="E29" s="1070"/>
      <c r="F29" s="1070"/>
      <c r="G29" s="936"/>
    </row>
    <row r="30" spans="1:11" s="280" customFormat="1" ht="12.75" customHeight="1">
      <c r="A30" s="1072" t="s">
        <v>364</v>
      </c>
      <c r="B30" s="1069"/>
      <c r="C30" s="1069"/>
      <c r="D30" s="1070"/>
      <c r="E30" s="1070"/>
      <c r="F30" s="1070"/>
      <c r="G30" s="936"/>
    </row>
    <row r="31" spans="1:11" s="280" customFormat="1" ht="12.75" customHeight="1">
      <c r="A31" s="1068" t="s">
        <v>133</v>
      </c>
      <c r="B31" s="1067"/>
      <c r="C31" s="1067"/>
      <c r="D31" s="1067"/>
      <c r="E31" s="1067"/>
      <c r="F31" s="1067"/>
      <c r="G31" s="936"/>
    </row>
    <row r="32" spans="1:11" s="280" customFormat="1" ht="12.75" customHeight="1">
      <c r="A32" s="1072" t="s">
        <v>536</v>
      </c>
      <c r="B32" s="1069"/>
      <c r="C32" s="1069"/>
      <c r="D32" s="1070"/>
      <c r="E32" s="1070"/>
      <c r="F32" s="1070"/>
      <c r="G32" s="932"/>
    </row>
    <row r="33" spans="1:8" ht="20.100000000000001" customHeight="1">
      <c r="A33" s="156"/>
      <c r="B33" s="7"/>
      <c r="C33" s="7"/>
      <c r="D33" s="8"/>
      <c r="E33" s="8"/>
      <c r="F33" s="8"/>
      <c r="G33" s="5"/>
      <c r="H33" s="5"/>
    </row>
    <row r="34" spans="1:8" ht="15" customHeight="1">
      <c r="A34" s="943" t="s">
        <v>365</v>
      </c>
      <c r="B34" s="5"/>
      <c r="C34" s="5"/>
      <c r="D34" s="5"/>
      <c r="E34" s="5"/>
      <c r="F34" s="5"/>
      <c r="G34" s="5"/>
      <c r="H34" s="5"/>
    </row>
    <row r="35" spans="1:8" ht="15" customHeight="1">
      <c r="A35" s="1438" t="s">
        <v>366</v>
      </c>
      <c r="B35" s="129"/>
      <c r="C35" s="129"/>
      <c r="D35" s="129"/>
      <c r="E35" s="129"/>
      <c r="F35" s="130"/>
      <c r="G35" s="5"/>
      <c r="H35" s="5"/>
    </row>
    <row r="36" spans="1:8" ht="16.5" customHeight="1">
      <c r="A36" s="1709"/>
      <c r="B36" s="951">
        <v>2017</v>
      </c>
      <c r="C36" s="951">
        <v>2018</v>
      </c>
      <c r="D36" s="951">
        <v>2019</v>
      </c>
      <c r="E36" s="5"/>
      <c r="F36" s="5"/>
    </row>
    <row r="37" spans="1:8" ht="15" customHeight="1">
      <c r="A37" s="1710" t="s">
        <v>2</v>
      </c>
      <c r="B37" s="952"/>
      <c r="C37" s="952"/>
      <c r="D37" s="952"/>
      <c r="E37" s="9"/>
      <c r="F37" s="9"/>
    </row>
    <row r="38" spans="1:8" ht="15" customHeight="1">
      <c r="A38" s="1711" t="s">
        <v>371</v>
      </c>
      <c r="B38" s="898">
        <v>9.1137217496746565</v>
      </c>
      <c r="C38" s="898">
        <v>9.3010033103110032</v>
      </c>
      <c r="D38" s="898">
        <v>12.224980868455258</v>
      </c>
      <c r="E38" s="9"/>
      <c r="F38" s="5"/>
    </row>
    <row r="39" spans="1:8" ht="15" customHeight="1">
      <c r="A39" s="1712" t="s">
        <v>369</v>
      </c>
      <c r="B39" s="953">
        <v>14.133978016179647</v>
      </c>
      <c r="C39" s="953">
        <v>14.375127712615962</v>
      </c>
      <c r="D39" s="953">
        <v>11.63782283528985</v>
      </c>
      <c r="E39" s="5"/>
    </row>
    <row r="40" spans="1:8" ht="15" customHeight="1">
      <c r="A40" s="1711" t="s">
        <v>370</v>
      </c>
      <c r="B40" s="898">
        <v>75.911050002663629</v>
      </c>
      <c r="C40" s="898">
        <v>75.493328292942081</v>
      </c>
      <c r="D40" s="898">
        <v>75.316343776328111</v>
      </c>
    </row>
    <row r="41" spans="1:8" ht="15" customHeight="1">
      <c r="A41" s="1712" t="s">
        <v>367</v>
      </c>
      <c r="B41" s="953">
        <v>61.022782909139806</v>
      </c>
      <c r="C41" s="953">
        <v>61.103947852384643</v>
      </c>
      <c r="D41" s="953">
        <v>61.189692441998133</v>
      </c>
      <c r="F41" s="11"/>
    </row>
    <row r="42" spans="1:8" ht="15" customHeight="1">
      <c r="A42" s="1711" t="s">
        <v>372</v>
      </c>
      <c r="B42" s="898">
        <v>27.460039218770216</v>
      </c>
      <c r="C42" s="898">
        <v>27.140003678123335</v>
      </c>
      <c r="D42" s="898">
        <v>26.321855084011109</v>
      </c>
    </row>
    <row r="43" spans="1:8" ht="15" customHeight="1">
      <c r="A43" s="1713" t="s">
        <v>368</v>
      </c>
      <c r="B43" s="961">
        <v>45.061999999999998</v>
      </c>
      <c r="C43" s="961">
        <v>45.31</v>
      </c>
      <c r="D43" s="961">
        <v>45.451000000000001</v>
      </c>
    </row>
    <row r="44" spans="1:8" ht="15" customHeight="1">
      <c r="A44" s="1714" t="s">
        <v>1</v>
      </c>
      <c r="B44" s="956"/>
      <c r="C44" s="956"/>
      <c r="D44" s="956"/>
    </row>
    <row r="45" spans="1:8" ht="15" customHeight="1">
      <c r="A45" s="1711" t="s">
        <v>371</v>
      </c>
      <c r="B45" s="898">
        <v>54.102898643794809</v>
      </c>
      <c r="C45" s="898">
        <v>54.514615541078129</v>
      </c>
      <c r="D45" s="898">
        <v>55.046220518230179</v>
      </c>
    </row>
    <row r="46" spans="1:8" ht="15" customHeight="1">
      <c r="A46" s="1712" t="s">
        <v>369</v>
      </c>
      <c r="B46" s="1557">
        <v>23</v>
      </c>
      <c r="C46" s="1557">
        <v>23.789151303987829</v>
      </c>
      <c r="D46" s="1557">
        <v>23.285155113432946</v>
      </c>
    </row>
    <row r="47" spans="1:8" ht="15" customHeight="1">
      <c r="A47" s="1711" t="s">
        <v>370</v>
      </c>
      <c r="B47" s="1556">
        <v>21.9</v>
      </c>
      <c r="C47" s="1556">
        <v>20.796910534082947</v>
      </c>
      <c r="D47" s="1556">
        <v>20.784924619505414</v>
      </c>
      <c r="E47" s="11"/>
    </row>
    <row r="48" spans="1:8" ht="15" customHeight="1">
      <c r="A48" s="1712" t="s">
        <v>367</v>
      </c>
      <c r="B48" s="1557">
        <v>56.34</v>
      </c>
      <c r="C48" s="1557">
        <v>56.48</v>
      </c>
      <c r="D48" s="1557">
        <v>56.74</v>
      </c>
    </row>
    <row r="49" spans="1:17" ht="15" customHeight="1">
      <c r="A49" s="1711" t="s">
        <v>373</v>
      </c>
      <c r="B49" s="1556">
        <v>16.8</v>
      </c>
      <c r="C49" s="1556">
        <v>16.5</v>
      </c>
      <c r="D49" s="1556">
        <v>17.100000000000001</v>
      </c>
    </row>
    <row r="50" spans="1:17" ht="15" customHeight="1">
      <c r="A50" s="1713" t="s">
        <v>368</v>
      </c>
      <c r="B50" s="1558">
        <v>42.55</v>
      </c>
      <c r="C50" s="1558">
        <v>42.72</v>
      </c>
      <c r="D50" s="1558">
        <v>42.89</v>
      </c>
    </row>
    <row r="51" spans="1:17" ht="15" customHeight="1">
      <c r="A51" s="1710" t="s">
        <v>374</v>
      </c>
      <c r="B51" s="956"/>
      <c r="C51" s="956"/>
      <c r="D51" s="956"/>
    </row>
    <row r="52" spans="1:17" ht="15" customHeight="1">
      <c r="A52" s="1711" t="s">
        <v>371</v>
      </c>
      <c r="B52" s="898">
        <v>33.377902766785105</v>
      </c>
      <c r="C52" s="898">
        <v>35.159103864432851</v>
      </c>
      <c r="D52" s="898">
        <v>37.337269849169346</v>
      </c>
    </row>
    <row r="53" spans="1:17" ht="15" customHeight="1">
      <c r="A53" s="1712" t="s">
        <v>369</v>
      </c>
      <c r="B53" s="953">
        <v>17.95193910715188</v>
      </c>
      <c r="C53" s="953">
        <v>16.497623729648232</v>
      </c>
      <c r="D53" s="953">
        <v>14.453245187659828</v>
      </c>
    </row>
    <row r="54" spans="1:17" ht="15" customHeight="1">
      <c r="A54" s="1711" t="s">
        <v>370</v>
      </c>
      <c r="B54" s="898">
        <v>48.667211154707573</v>
      </c>
      <c r="C54" s="898">
        <v>48.341501586991058</v>
      </c>
      <c r="D54" s="898">
        <v>48.208896503371875</v>
      </c>
    </row>
    <row r="55" spans="1:17" ht="15" customHeight="1">
      <c r="A55" s="1712" t="s">
        <v>367</v>
      </c>
      <c r="B55" s="953">
        <v>77.83</v>
      </c>
      <c r="C55" s="953">
        <v>77.95</v>
      </c>
      <c r="D55" s="953">
        <v>78.010000000000005</v>
      </c>
    </row>
    <row r="56" spans="1:17" ht="15" customHeight="1">
      <c r="A56" s="1711" t="s">
        <v>373</v>
      </c>
      <c r="B56" s="898">
        <v>23.568108717983261</v>
      </c>
      <c r="C56" s="898">
        <v>23.180441389266477</v>
      </c>
      <c r="D56" s="898">
        <v>23.197337471606815</v>
      </c>
    </row>
    <row r="57" spans="1:17" ht="15" customHeight="1">
      <c r="A57" s="1715" t="s">
        <v>368</v>
      </c>
      <c r="B57" s="961">
        <v>41.8</v>
      </c>
      <c r="C57" s="961">
        <v>41.87</v>
      </c>
      <c r="D57" s="961">
        <v>41.95</v>
      </c>
    </row>
    <row r="58" spans="1:17" s="942" customFormat="1" ht="5.0999999999999996" customHeight="1">
      <c r="A58" s="955"/>
      <c r="B58" s="954"/>
      <c r="C58" s="954"/>
      <c r="D58" s="954"/>
    </row>
    <row r="59" spans="1:17" ht="12.75" customHeight="1">
      <c r="A59" s="1068" t="s">
        <v>138</v>
      </c>
      <c r="B59" s="896"/>
      <c r="C59" s="896"/>
      <c r="D59" s="896"/>
    </row>
    <row r="60" spans="1:17" s="942" customFormat="1" ht="12.75" customHeight="1">
      <c r="A60" s="1068" t="s">
        <v>133</v>
      </c>
      <c r="B60" s="896"/>
      <c r="C60" s="896"/>
      <c r="D60" s="896"/>
    </row>
    <row r="61" spans="1:17" ht="12.75" customHeight="1">
      <c r="A61" s="1072" t="s">
        <v>536</v>
      </c>
      <c r="B61" s="896"/>
      <c r="C61" s="896"/>
      <c r="D61" s="896"/>
    </row>
    <row r="62" spans="1:17" s="942" customFormat="1" ht="12.75" customHeight="1">
      <c r="A62" s="276"/>
    </row>
    <row r="63" spans="1:17" ht="12.75" customHeight="1"/>
    <row r="64" spans="1:17" ht="15" customHeight="1">
      <c r="Q64" s="37"/>
    </row>
  </sheetData>
  <mergeCells count="3">
    <mergeCell ref="A5:A6"/>
    <mergeCell ref="B5:D5"/>
    <mergeCell ref="E5:F5"/>
  </mergeCells>
  <pageMargins left="0.19685039370078741" right="0.19685039370078741" top="0.19685039370078741" bottom="0.19685039370078741" header="0.23622047244094491" footer="0.19685039370078741"/>
  <pageSetup paperSize="9" scale="90" firstPageNumber="7"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workbookViewId="0">
      <selection activeCell="B27" sqref="B27"/>
    </sheetView>
  </sheetViews>
  <sheetFormatPr baseColWidth="10" defaultColWidth="11.42578125" defaultRowHeight="15"/>
  <cols>
    <col min="1" max="1" width="42.5703125" style="61" customWidth="1"/>
    <col min="2" max="3" width="19.28515625" style="61" customWidth="1"/>
    <col min="4" max="4" width="13.42578125" style="61" customWidth="1"/>
    <col min="5" max="5" width="17.140625" style="61" customWidth="1"/>
    <col min="6" max="6" width="19" style="61" customWidth="1"/>
    <col min="7" max="20" width="11.42578125" style="61"/>
    <col min="21" max="16384" width="11.42578125" style="60"/>
  </cols>
  <sheetData>
    <row r="1" spans="1:20" ht="18" customHeight="1">
      <c r="A1" s="960" t="s">
        <v>375</v>
      </c>
      <c r="B1" s="88"/>
      <c r="C1" s="88"/>
      <c r="D1" s="88"/>
      <c r="E1" s="88"/>
      <c r="F1" s="88"/>
    </row>
    <row r="2" spans="1:20">
      <c r="H2" s="128"/>
    </row>
    <row r="3" spans="1:20" ht="15.75">
      <c r="A3" s="2068" t="s">
        <v>544</v>
      </c>
      <c r="B3" s="2068"/>
      <c r="C3" s="2068"/>
      <c r="D3" s="2069"/>
      <c r="E3" s="2069"/>
      <c r="F3" s="2069"/>
    </row>
    <row r="4" spans="1:20" ht="5.0999999999999996" customHeight="1">
      <c r="A4" s="1420"/>
      <c r="B4" s="1420"/>
      <c r="C4" s="1420"/>
      <c r="D4" s="1421"/>
      <c r="E4" s="1421"/>
      <c r="F4" s="1421"/>
    </row>
    <row r="5" spans="1:20" ht="30" customHeight="1">
      <c r="A5" s="2077"/>
      <c r="B5" s="2083" t="s">
        <v>537</v>
      </c>
      <c r="C5" s="2084"/>
      <c r="D5" s="2079" t="s">
        <v>538</v>
      </c>
      <c r="E5" s="2081" t="s">
        <v>106</v>
      </c>
      <c r="F5" s="2082"/>
      <c r="G5" s="177"/>
      <c r="H5" s="63"/>
      <c r="I5" s="63"/>
      <c r="J5" s="63"/>
      <c r="K5" s="63"/>
      <c r="L5" s="63"/>
      <c r="M5" s="63"/>
      <c r="N5" s="63"/>
      <c r="O5" s="63"/>
      <c r="P5" s="63"/>
    </row>
    <row r="6" spans="1:20" ht="28.5" customHeight="1">
      <c r="A6" s="2078"/>
      <c r="B6" s="1416" t="s">
        <v>539</v>
      </c>
      <c r="C6" s="1419" t="s">
        <v>540</v>
      </c>
      <c r="D6" s="2080"/>
      <c r="E6" s="1440" t="s">
        <v>541</v>
      </c>
      <c r="F6" s="1415" t="s">
        <v>542</v>
      </c>
      <c r="G6" s="63"/>
      <c r="H6" s="63"/>
      <c r="I6" s="63"/>
      <c r="J6" s="63"/>
      <c r="K6" s="63"/>
      <c r="L6" s="63"/>
      <c r="M6" s="63"/>
      <c r="N6" s="63"/>
      <c r="O6" s="63"/>
      <c r="P6" s="63"/>
    </row>
    <row r="7" spans="1:20" s="1414" customFormat="1">
      <c r="A7" s="1417" t="s">
        <v>47</v>
      </c>
      <c r="B7" s="1422">
        <v>1743.5715700000001</v>
      </c>
      <c r="C7" s="1423">
        <v>100</v>
      </c>
      <c r="D7" s="1424">
        <v>1993.06</v>
      </c>
      <c r="E7" s="1425">
        <v>1.5142640310085387</v>
      </c>
      <c r="F7" s="1425">
        <v>0.39983089954314099</v>
      </c>
      <c r="G7" s="1412"/>
      <c r="H7" s="1412"/>
      <c r="I7" s="1412"/>
      <c r="J7" s="1412"/>
      <c r="K7" s="1412"/>
      <c r="L7" s="1412"/>
      <c r="M7" s="1412"/>
      <c r="N7" s="1412"/>
      <c r="O7" s="1412"/>
      <c r="P7" s="1412"/>
      <c r="Q7" s="1413"/>
      <c r="R7" s="1413"/>
      <c r="S7" s="1413"/>
      <c r="T7" s="1413"/>
    </row>
    <row r="8" spans="1:20">
      <c r="A8" s="1539" t="s">
        <v>45</v>
      </c>
      <c r="B8" s="1540">
        <v>1383.5200400000001</v>
      </c>
      <c r="C8" s="1541">
        <v>79.349770540248031</v>
      </c>
      <c r="D8" s="1542">
        <v>2070.84</v>
      </c>
      <c r="E8" s="1543">
        <v>1.4570574690118132</v>
      </c>
      <c r="F8" s="1543">
        <v>0.34344226152565049</v>
      </c>
      <c r="G8" s="63"/>
      <c r="H8" s="63" t="s">
        <v>69</v>
      </c>
      <c r="I8" s="63"/>
      <c r="J8" s="63"/>
      <c r="K8" s="63"/>
      <c r="L8" s="63"/>
      <c r="M8" s="63"/>
      <c r="N8" s="63"/>
      <c r="O8" s="63"/>
      <c r="P8" s="63"/>
    </row>
    <row r="9" spans="1:20">
      <c r="A9" s="1418" t="s">
        <v>297</v>
      </c>
      <c r="B9" s="1426">
        <v>172.33377999999999</v>
      </c>
      <c r="C9" s="1427">
        <v>9.8839521683643863</v>
      </c>
      <c r="D9" s="1428">
        <v>3201.92</v>
      </c>
      <c r="E9" s="1429">
        <v>-6.3347052921336022</v>
      </c>
      <c r="F9" s="1429">
        <v>-7.3632355995518317</v>
      </c>
      <c r="G9" s="63"/>
      <c r="H9" s="63"/>
      <c r="I9" s="63"/>
      <c r="J9" s="63"/>
      <c r="K9" s="63"/>
      <c r="L9" s="63"/>
      <c r="M9" s="63"/>
      <c r="N9" s="63"/>
      <c r="O9" s="63"/>
      <c r="P9" s="63"/>
    </row>
    <row r="10" spans="1:20">
      <c r="A10" s="1544" t="s">
        <v>298</v>
      </c>
      <c r="B10" s="1540">
        <v>169.39233999999999</v>
      </c>
      <c r="C10" s="1541">
        <v>9.7152501746745035</v>
      </c>
      <c r="D10" s="1542">
        <v>2410.38</v>
      </c>
      <c r="E10" s="1543">
        <v>1.7007936474450203</v>
      </c>
      <c r="F10" s="1543">
        <v>0.58394899728697602</v>
      </c>
      <c r="G10" s="63"/>
      <c r="H10" s="63"/>
      <c r="I10" s="63"/>
      <c r="J10" s="63"/>
      <c r="K10" s="63"/>
      <c r="L10" s="63"/>
      <c r="M10" s="63"/>
      <c r="N10" s="63"/>
      <c r="O10" s="63"/>
      <c r="P10" s="63"/>
    </row>
    <row r="11" spans="1:20">
      <c r="A11" s="1418" t="s">
        <v>299</v>
      </c>
      <c r="B11" s="1426">
        <v>1040.6669399999998</v>
      </c>
      <c r="C11" s="1427">
        <v>59.6859319058523</v>
      </c>
      <c r="D11" s="1428">
        <v>1827.93</v>
      </c>
      <c r="E11" s="1429">
        <v>1.4710535519004253</v>
      </c>
      <c r="F11" s="1429">
        <v>0.35693865429129445</v>
      </c>
      <c r="G11" s="63"/>
      <c r="H11" s="63"/>
      <c r="I11" s="63"/>
      <c r="J11" s="63"/>
      <c r="K11" s="63"/>
      <c r="L11" s="63"/>
      <c r="M11" s="63"/>
      <c r="N11" s="63"/>
      <c r="O11" s="63"/>
      <c r="P11" s="63"/>
    </row>
    <row r="12" spans="1:20">
      <c r="A12" s="1539" t="s">
        <v>5</v>
      </c>
      <c r="B12" s="1540">
        <v>332.05111999999997</v>
      </c>
      <c r="C12" s="1541">
        <v>19.044306853431888</v>
      </c>
      <c r="D12" s="1542">
        <v>1717.16</v>
      </c>
      <c r="E12" s="1543">
        <v>1.2685400878719166</v>
      </c>
      <c r="F12" s="1543">
        <v>0.15628225164390219</v>
      </c>
      <c r="G12" s="63"/>
      <c r="H12" s="63"/>
      <c r="I12" s="63"/>
      <c r="J12" s="63"/>
      <c r="K12" s="63"/>
      <c r="L12" s="63"/>
      <c r="M12" s="63"/>
      <c r="N12" s="63"/>
      <c r="O12" s="63"/>
      <c r="P12" s="63"/>
    </row>
    <row r="13" spans="1:20">
      <c r="A13" s="1535" t="s">
        <v>67</v>
      </c>
      <c r="B13" s="1426">
        <v>2.0997699999999999</v>
      </c>
      <c r="C13" s="1427">
        <v>0.12042924053871787</v>
      </c>
      <c r="D13" s="1428">
        <v>3569.33</v>
      </c>
      <c r="E13" s="1429">
        <v>-2.2612824521962449</v>
      </c>
      <c r="F13" s="1429">
        <v>-3.334419522934573</v>
      </c>
      <c r="G13" s="63"/>
      <c r="H13" s="63"/>
      <c r="I13" s="63"/>
      <c r="J13" s="63"/>
      <c r="K13" s="63"/>
      <c r="L13" s="63"/>
      <c r="M13" s="63"/>
      <c r="N13" s="63"/>
      <c r="O13" s="63"/>
      <c r="P13" s="63"/>
    </row>
    <row r="14" spans="1:20" s="1414" customFormat="1" ht="15" customHeight="1">
      <c r="A14" s="1545" t="s">
        <v>70</v>
      </c>
      <c r="B14" s="1546">
        <v>1717.6709499999999</v>
      </c>
      <c r="C14" s="1547">
        <v>98.51450778128941</v>
      </c>
      <c r="D14" s="1548">
        <v>2004.3</v>
      </c>
      <c r="E14" s="1549">
        <v>1.314771848414531</v>
      </c>
      <c r="F14" s="1549">
        <v>0.20270031188551751</v>
      </c>
      <c r="G14" s="1412"/>
      <c r="H14" s="1412"/>
      <c r="I14" s="1412"/>
      <c r="J14" s="1412"/>
      <c r="K14" s="1412"/>
      <c r="L14" s="1412"/>
      <c r="M14" s="1412"/>
      <c r="N14" s="1412"/>
      <c r="O14" s="1412"/>
      <c r="P14" s="1412"/>
      <c r="Q14" s="1413"/>
      <c r="R14" s="1413"/>
      <c r="S14" s="1413"/>
      <c r="T14" s="1413"/>
    </row>
    <row r="15" spans="1:20">
      <c r="A15" s="1536" t="s">
        <v>66</v>
      </c>
      <c r="B15" s="1430">
        <v>25.90062</v>
      </c>
      <c r="C15" s="1431">
        <v>1.4854922187105859</v>
      </c>
      <c r="D15" s="1432">
        <v>1248.01</v>
      </c>
      <c r="E15" s="1433">
        <v>1.441959894982392</v>
      </c>
      <c r="F15" s="1433">
        <v>0.32838320043566682</v>
      </c>
      <c r="G15" s="63"/>
      <c r="H15" s="63"/>
      <c r="I15" s="63"/>
      <c r="J15" s="63"/>
      <c r="K15" s="63"/>
      <c r="L15" s="63"/>
      <c r="M15" s="63"/>
      <c r="N15" s="63"/>
      <c r="O15" s="63"/>
      <c r="P15" s="63"/>
    </row>
    <row r="16" spans="1:20">
      <c r="A16" s="1539" t="s">
        <v>71</v>
      </c>
      <c r="B16" s="1540">
        <v>152.26674</v>
      </c>
      <c r="C16" s="1541">
        <v>8.7330364075619791</v>
      </c>
      <c r="D16" s="1542">
        <v>3409.25</v>
      </c>
      <c r="E16" s="1543">
        <v>0.79560304404642235</v>
      </c>
      <c r="F16" s="1543">
        <v>-0.31073162366882512</v>
      </c>
      <c r="G16" s="63"/>
      <c r="H16" s="63"/>
      <c r="I16" s="63"/>
      <c r="J16" s="63"/>
      <c r="K16" s="63"/>
      <c r="L16" s="63"/>
      <c r="M16" s="63"/>
      <c r="N16" s="63"/>
      <c r="O16" s="63"/>
      <c r="P16" s="63"/>
    </row>
    <row r="17" spans="1:20">
      <c r="A17" s="1535" t="s">
        <v>72</v>
      </c>
      <c r="B17" s="1426">
        <v>282.45675</v>
      </c>
      <c r="C17" s="1427">
        <v>16.19989422057392</v>
      </c>
      <c r="D17" s="1428">
        <v>2324.69</v>
      </c>
      <c r="E17" s="1429">
        <v>1.2941232859402518</v>
      </c>
      <c r="F17" s="1429">
        <v>0.18213586987307906</v>
      </c>
      <c r="G17" s="63"/>
      <c r="H17" s="63"/>
      <c r="I17" s="63"/>
      <c r="J17" s="63"/>
      <c r="K17" s="63"/>
      <c r="L17" s="63"/>
      <c r="M17" s="63"/>
      <c r="N17" s="63"/>
      <c r="O17" s="63"/>
      <c r="P17" s="63"/>
    </row>
    <row r="18" spans="1:20">
      <c r="A18" s="1539" t="s">
        <v>73</v>
      </c>
      <c r="B18" s="1540">
        <v>1296.3395399999999</v>
      </c>
      <c r="C18" s="1541">
        <v>74.349660335422868</v>
      </c>
      <c r="D18" s="1542">
        <v>1755.36</v>
      </c>
      <c r="E18" s="1543">
        <v>1.4494763853249104</v>
      </c>
      <c r="F18" s="1543">
        <v>0.33520586263495744</v>
      </c>
      <c r="G18" s="63"/>
      <c r="H18" s="63"/>
      <c r="I18" s="63"/>
      <c r="J18" s="63"/>
      <c r="K18" s="63"/>
      <c r="L18" s="63"/>
      <c r="M18" s="63"/>
      <c r="N18" s="63"/>
      <c r="O18" s="63"/>
      <c r="P18" s="63"/>
    </row>
    <row r="19" spans="1:20">
      <c r="A19" s="1536" t="s">
        <v>74</v>
      </c>
      <c r="B19" s="1430">
        <v>12.50853</v>
      </c>
      <c r="C19" s="1431">
        <v>0.71740846290582727</v>
      </c>
      <c r="D19" s="1432">
        <v>1900.62</v>
      </c>
      <c r="E19" s="1433">
        <v>-0.70891604281707599</v>
      </c>
      <c r="F19" s="1433">
        <v>-1.7991944373338065</v>
      </c>
      <c r="G19" s="63"/>
      <c r="H19" s="63"/>
      <c r="I19" s="63"/>
      <c r="J19" s="63"/>
      <c r="K19" s="63"/>
      <c r="L19" s="63"/>
      <c r="M19" s="63"/>
      <c r="N19" s="63"/>
      <c r="O19" s="63"/>
      <c r="P19" s="63"/>
    </row>
    <row r="20" spans="1:20">
      <c r="A20" s="1550" t="s">
        <v>40</v>
      </c>
      <c r="B20" s="1540">
        <v>920.17115999999999</v>
      </c>
      <c r="C20" s="1541">
        <v>52.775072491001893</v>
      </c>
      <c r="D20" s="1542">
        <v>1886.81</v>
      </c>
      <c r="E20" s="1543">
        <v>1.573552686829105</v>
      </c>
      <c r="F20" s="1543">
        <v>0.45866126896283443</v>
      </c>
      <c r="G20" s="63"/>
      <c r="H20" s="63"/>
      <c r="I20" s="63"/>
      <c r="J20" s="63"/>
      <c r="K20" s="63"/>
      <c r="L20" s="63"/>
      <c r="M20" s="63"/>
      <c r="N20" s="63"/>
      <c r="O20" s="63"/>
      <c r="P20" s="63"/>
    </row>
    <row r="21" spans="1:20">
      <c r="A21" s="1537" t="s">
        <v>157</v>
      </c>
      <c r="B21" s="1426">
        <v>113.37248</v>
      </c>
      <c r="C21" s="1427">
        <v>6.5023129506522057</v>
      </c>
      <c r="D21" s="1428">
        <v>1777.15</v>
      </c>
      <c r="E21" s="1429">
        <v>1.5705818811547312</v>
      </c>
      <c r="F21" s="1429">
        <v>0.45551446844263044</v>
      </c>
      <c r="G21" s="63"/>
      <c r="H21" s="63"/>
      <c r="I21" s="63"/>
      <c r="J21" s="63"/>
      <c r="K21" s="63"/>
      <c r="L21" s="63"/>
      <c r="M21" s="63"/>
      <c r="N21" s="63"/>
      <c r="O21" s="63"/>
      <c r="P21" s="63"/>
    </row>
    <row r="22" spans="1:20">
      <c r="A22" s="1550" t="s">
        <v>68</v>
      </c>
      <c r="B22" s="1540">
        <v>249.78089000000003</v>
      </c>
      <c r="C22" s="1541">
        <v>14.325818010441637</v>
      </c>
      <c r="D22" s="1542">
        <v>2072.48</v>
      </c>
      <c r="E22" s="1543">
        <v>1.4107112274606592</v>
      </c>
      <c r="F22" s="1543">
        <v>0.29701759107478853</v>
      </c>
      <c r="G22" s="177"/>
      <c r="H22" s="63"/>
      <c r="I22" s="63"/>
      <c r="J22" s="63"/>
      <c r="K22" s="63"/>
      <c r="L22" s="63"/>
      <c r="M22" s="63"/>
      <c r="N22" s="63"/>
      <c r="O22" s="63"/>
      <c r="P22" s="63"/>
    </row>
    <row r="23" spans="1:20" s="1404" customFormat="1">
      <c r="A23" s="1538" t="s">
        <v>503</v>
      </c>
      <c r="B23" s="1434">
        <v>63.662390000000002</v>
      </c>
      <c r="C23" s="1435">
        <v>3.6512633662637661</v>
      </c>
      <c r="D23" s="1436">
        <v>1981.58</v>
      </c>
      <c r="E23" s="1437">
        <v>2.5874922344170548</v>
      </c>
      <c r="F23" s="1437">
        <v>1.461482708635331</v>
      </c>
      <c r="G23" s="1402"/>
      <c r="H23" s="1402"/>
      <c r="I23" s="1402"/>
      <c r="J23" s="1402"/>
      <c r="K23" s="1402"/>
      <c r="L23" s="1402"/>
      <c r="M23" s="1402"/>
      <c r="N23" s="1402"/>
      <c r="O23" s="1402"/>
      <c r="P23" s="1402"/>
      <c r="Q23" s="1403"/>
      <c r="R23" s="1403"/>
      <c r="S23" s="1403"/>
      <c r="T23" s="1403"/>
    </row>
    <row r="24" spans="1:20">
      <c r="A24" s="1550" t="s">
        <v>41</v>
      </c>
      <c r="B24" s="1540">
        <v>231.77207999999999</v>
      </c>
      <c r="C24" s="1541">
        <v>13.29294902416882</v>
      </c>
      <c r="D24" s="1542">
        <v>2206.17</v>
      </c>
      <c r="E24" s="1543">
        <v>1.3175781178242696</v>
      </c>
      <c r="F24" s="1543">
        <v>0.2052831713724057</v>
      </c>
      <c r="G24" s="63"/>
      <c r="H24" s="63"/>
      <c r="I24" s="63"/>
      <c r="J24" s="63"/>
      <c r="K24" s="63"/>
      <c r="L24" s="63"/>
      <c r="M24" s="63"/>
      <c r="N24" s="63"/>
      <c r="O24" s="63"/>
      <c r="P24" s="63"/>
    </row>
    <row r="25" spans="1:20" ht="15" customHeight="1">
      <c r="A25" s="1537" t="s">
        <v>75</v>
      </c>
      <c r="B25" s="1426">
        <v>51.925739999999998</v>
      </c>
      <c r="C25" s="1427">
        <v>2.9781249530238667</v>
      </c>
      <c r="D25" s="1428">
        <v>2671.62</v>
      </c>
      <c r="E25" s="1429">
        <v>0.28904771915072569</v>
      </c>
      <c r="F25" s="1429">
        <v>-0.81196132015977085</v>
      </c>
      <c r="G25" s="63"/>
      <c r="H25" s="63"/>
      <c r="I25" s="63"/>
      <c r="J25" s="63"/>
      <c r="K25" s="63"/>
      <c r="L25" s="63"/>
      <c r="M25" s="63"/>
      <c r="N25" s="63"/>
      <c r="O25" s="63"/>
      <c r="P25" s="63"/>
    </row>
    <row r="26" spans="1:20" ht="15" customHeight="1">
      <c r="A26" s="1550" t="s">
        <v>543</v>
      </c>
      <c r="B26" s="1540">
        <v>14.201319999999999</v>
      </c>
      <c r="C26" s="1541">
        <v>0.81449596015149506</v>
      </c>
      <c r="D26" s="1542">
        <v>2066.2600000000002</v>
      </c>
      <c r="E26" s="1543">
        <v>-1.0364481057521857</v>
      </c>
      <c r="F26" s="1543">
        <v>-2.1227070261985781</v>
      </c>
      <c r="G26" s="63"/>
      <c r="H26" s="63"/>
      <c r="I26" s="63"/>
      <c r="J26" s="63"/>
      <c r="K26" s="63"/>
      <c r="L26" s="63"/>
      <c r="M26" s="63"/>
      <c r="N26" s="63"/>
      <c r="O26" s="63"/>
      <c r="P26" s="63"/>
    </row>
    <row r="27" spans="1:20">
      <c r="A27" s="1537" t="s">
        <v>8</v>
      </c>
      <c r="B27" s="1426">
        <v>90.550520000000006</v>
      </c>
      <c r="C27" s="1427">
        <v>5.1933927782499918</v>
      </c>
      <c r="D27" s="1428">
        <v>2154.34</v>
      </c>
      <c r="E27" s="1429">
        <v>1.6485797867320962</v>
      </c>
      <c r="F27" s="1429">
        <v>0.53269793337737958</v>
      </c>
      <c r="G27" s="63"/>
      <c r="H27" s="63"/>
      <c r="I27" s="63"/>
      <c r="J27" s="63"/>
      <c r="K27" s="63"/>
      <c r="L27" s="63"/>
      <c r="M27" s="63"/>
      <c r="N27" s="63"/>
      <c r="O27" s="63"/>
      <c r="P27" s="63"/>
    </row>
    <row r="28" spans="1:20">
      <c r="A28" s="1551" t="s">
        <v>76</v>
      </c>
      <c r="B28" s="1552">
        <v>8.1349400000000003</v>
      </c>
      <c r="C28" s="1553">
        <v>0.46656759836936318</v>
      </c>
      <c r="D28" s="1554">
        <v>2346.44</v>
      </c>
      <c r="E28" s="1555">
        <v>1.8884474261273709</v>
      </c>
      <c r="F28" s="1555">
        <v>0.76988210773138999</v>
      </c>
      <c r="G28" s="63"/>
      <c r="H28" s="63"/>
      <c r="I28" s="63"/>
      <c r="J28" s="63"/>
      <c r="K28" s="63"/>
      <c r="L28" s="63"/>
      <c r="M28" s="63"/>
      <c r="N28" s="63"/>
      <c r="O28" s="63"/>
      <c r="P28" s="63"/>
    </row>
    <row r="29" spans="1:20" ht="5.0999999999999996" customHeight="1">
      <c r="A29" s="1409"/>
      <c r="B29" s="1406"/>
      <c r="C29" s="1411"/>
      <c r="D29" s="1407"/>
      <c r="E29" s="1408"/>
      <c r="F29" s="1408"/>
      <c r="G29" s="63"/>
      <c r="H29" s="63"/>
      <c r="I29" s="63"/>
      <c r="J29" s="63"/>
      <c r="K29" s="63"/>
      <c r="L29" s="63"/>
      <c r="M29" s="63"/>
      <c r="N29" s="63"/>
      <c r="O29" s="63"/>
      <c r="P29" s="63"/>
    </row>
    <row r="30" spans="1:20" ht="13.5" customHeight="1">
      <c r="A30" s="1083" t="s">
        <v>130</v>
      </c>
      <c r="B30" s="1410"/>
      <c r="C30" s="1410"/>
      <c r="D30" s="1410"/>
      <c r="E30" s="1410"/>
      <c r="F30" s="1410"/>
      <c r="G30" s="63"/>
      <c r="H30" s="63"/>
      <c r="I30" s="63"/>
      <c r="J30" s="63"/>
      <c r="K30" s="63"/>
      <c r="L30" s="63"/>
      <c r="M30" s="63"/>
      <c r="N30" s="63"/>
      <c r="O30" s="63"/>
      <c r="P30" s="63"/>
    </row>
    <row r="31" spans="1:20" ht="13.5" customHeight="1">
      <c r="A31" s="1405" t="s">
        <v>184</v>
      </c>
      <c r="B31" s="1410"/>
      <c r="C31" s="1410"/>
      <c r="D31" s="1410"/>
      <c r="E31" s="1410"/>
      <c r="F31" s="1410"/>
      <c r="G31" s="63"/>
      <c r="H31" s="63"/>
      <c r="I31" s="63"/>
      <c r="J31" s="63"/>
      <c r="K31" s="63"/>
      <c r="L31" s="63"/>
      <c r="M31" s="63"/>
      <c r="N31" s="63"/>
      <c r="O31" s="63"/>
      <c r="P31" s="63"/>
    </row>
    <row r="32" spans="1:20">
      <c r="A32" s="63"/>
      <c r="B32" s="63"/>
      <c r="C32" s="63"/>
      <c r="D32" s="63"/>
      <c r="E32" s="63"/>
      <c r="F32" s="63"/>
      <c r="G32" s="63"/>
      <c r="H32" s="63"/>
      <c r="I32" s="63"/>
      <c r="J32" s="63"/>
      <c r="K32" s="63"/>
      <c r="L32" s="63"/>
      <c r="M32" s="63"/>
      <c r="N32" s="63"/>
      <c r="O32" s="63"/>
      <c r="P32" s="63"/>
    </row>
    <row r="33" spans="1:16" ht="15.75">
      <c r="A33" s="2075" t="s">
        <v>545</v>
      </c>
      <c r="B33" s="2075"/>
      <c r="C33" s="2075"/>
      <c r="D33" s="2076"/>
      <c r="E33" s="2076"/>
      <c r="F33" s="2076"/>
      <c r="G33" s="63"/>
      <c r="H33" s="63"/>
      <c r="I33" s="63"/>
      <c r="J33" s="63"/>
      <c r="K33" s="63"/>
      <c r="L33" s="63"/>
      <c r="M33" s="63"/>
      <c r="N33" s="63"/>
      <c r="O33" s="63"/>
      <c r="P33" s="63"/>
    </row>
    <row r="34" spans="1:16" ht="5.0999999999999996" customHeight="1">
      <c r="A34" s="864"/>
      <c r="B34" s="864"/>
      <c r="C34" s="864"/>
      <c r="D34" s="1036"/>
      <c r="E34" s="1036"/>
      <c r="F34" s="1036"/>
      <c r="G34" s="63"/>
      <c r="H34" s="63"/>
      <c r="I34" s="63"/>
      <c r="J34" s="63"/>
      <c r="K34" s="63"/>
      <c r="L34" s="63"/>
      <c r="M34" s="63"/>
      <c r="N34" s="63"/>
      <c r="O34" s="63"/>
      <c r="P34" s="63"/>
    </row>
    <row r="35" spans="1:16" ht="30" customHeight="1">
      <c r="A35" s="2077"/>
      <c r="B35" s="2081" t="s">
        <v>548</v>
      </c>
      <c r="C35" s="2090"/>
      <c r="D35" s="2086" t="s">
        <v>546</v>
      </c>
      <c r="E35" s="2088" t="s">
        <v>107</v>
      </c>
      <c r="F35" s="2089"/>
      <c r="G35" s="63"/>
      <c r="H35" s="63"/>
      <c r="I35" s="63"/>
      <c r="J35" s="63"/>
      <c r="K35" s="63"/>
      <c r="L35" s="63"/>
      <c r="M35" s="63"/>
      <c r="N35" s="63"/>
      <c r="O35" s="63"/>
      <c r="P35" s="63"/>
    </row>
    <row r="36" spans="1:16" ht="28.9" customHeight="1">
      <c r="A36" s="2078"/>
      <c r="B36" s="1441" t="s">
        <v>539</v>
      </c>
      <c r="C36" s="1419" t="s">
        <v>540</v>
      </c>
      <c r="D36" s="2087"/>
      <c r="E36" s="1401" t="s">
        <v>541</v>
      </c>
      <c r="F36" s="1401" t="s">
        <v>547</v>
      </c>
      <c r="G36" s="63"/>
      <c r="H36" s="63"/>
      <c r="I36" s="63"/>
      <c r="J36" s="63"/>
      <c r="K36" s="63"/>
      <c r="L36" s="63"/>
      <c r="M36" s="63"/>
      <c r="N36" s="63"/>
      <c r="O36" s="63"/>
      <c r="P36" s="63"/>
    </row>
    <row r="37" spans="1:16">
      <c r="A37" s="1417" t="s">
        <v>47</v>
      </c>
      <c r="B37" s="1422">
        <v>1113.0486599999999</v>
      </c>
      <c r="C37" s="1423">
        <v>100</v>
      </c>
      <c r="D37" s="1424">
        <v>2093.75</v>
      </c>
      <c r="E37" s="1425">
        <v>2.318319316232631</v>
      </c>
      <c r="F37" s="1425">
        <v>1.1948336273585269</v>
      </c>
      <c r="G37" s="63"/>
      <c r="H37" s="63"/>
      <c r="I37" s="63"/>
      <c r="J37" s="63"/>
      <c r="K37" s="63"/>
      <c r="L37" s="63"/>
      <c r="M37" s="63"/>
      <c r="N37" s="63"/>
      <c r="O37" s="63"/>
      <c r="P37" s="63"/>
    </row>
    <row r="38" spans="1:16">
      <c r="A38" s="1539" t="s">
        <v>45</v>
      </c>
      <c r="B38" s="1540">
        <v>998.18542000000002</v>
      </c>
      <c r="C38" s="1541">
        <v>89.680303824273068</v>
      </c>
      <c r="D38" s="1542">
        <v>2112.41</v>
      </c>
      <c r="E38" s="1543">
        <v>2.2265776229190681</v>
      </c>
      <c r="F38" s="1543">
        <v>1.104336043360421</v>
      </c>
      <c r="G38" s="63"/>
      <c r="H38" s="63"/>
      <c r="I38" s="63"/>
      <c r="J38" s="63"/>
      <c r="K38" s="63"/>
      <c r="L38" s="63"/>
      <c r="M38" s="63"/>
      <c r="N38" s="63"/>
      <c r="O38" s="63"/>
      <c r="P38" s="63"/>
    </row>
    <row r="39" spans="1:16">
      <c r="A39" s="1418" t="s">
        <v>297</v>
      </c>
      <c r="B39" s="1426">
        <v>93.627350000000007</v>
      </c>
      <c r="C39" s="1427">
        <v>8.4117930657227511</v>
      </c>
      <c r="D39" s="1428">
        <v>3544.46</v>
      </c>
      <c r="E39" s="1429">
        <v>2.4528847265579801</v>
      </c>
      <c r="F39" s="1429">
        <v>1.3281882298531666</v>
      </c>
      <c r="G39" s="63"/>
      <c r="H39" s="63"/>
      <c r="I39" s="63"/>
      <c r="J39" s="63"/>
      <c r="K39" s="63"/>
      <c r="L39" s="63"/>
      <c r="M39" s="63"/>
      <c r="N39" s="63"/>
      <c r="O39" s="63"/>
      <c r="P39" s="63"/>
    </row>
    <row r="40" spans="1:16">
      <c r="A40" s="1544" t="s">
        <v>298</v>
      </c>
      <c r="B40" s="1540">
        <v>149.05267999999998</v>
      </c>
      <c r="C40" s="1541">
        <v>13.391389375555244</v>
      </c>
      <c r="D40" s="1542">
        <v>2449.19</v>
      </c>
      <c r="E40" s="1543">
        <v>2.6032131710688855</v>
      </c>
      <c r="F40" s="1543">
        <v>1.4771370520098026</v>
      </c>
      <c r="G40" s="63"/>
      <c r="H40" s="63"/>
      <c r="I40" s="63"/>
      <c r="J40" s="63"/>
      <c r="K40" s="63"/>
      <c r="L40" s="63"/>
      <c r="M40" s="63"/>
      <c r="N40" s="63"/>
      <c r="O40" s="63"/>
      <c r="P40" s="63"/>
    </row>
    <row r="41" spans="1:16">
      <c r="A41" s="1418" t="s">
        <v>299</v>
      </c>
      <c r="B41" s="1426">
        <v>754.55600000000004</v>
      </c>
      <c r="C41" s="1427">
        <v>67.791825022277109</v>
      </c>
      <c r="D41" s="1428">
        <v>1867.86</v>
      </c>
      <c r="E41" s="1429">
        <v>2.0772194442167491</v>
      </c>
      <c r="F41" s="1429">
        <v>0.95636254337787552</v>
      </c>
      <c r="G41" s="63"/>
      <c r="H41" s="63"/>
      <c r="I41" s="63"/>
      <c r="J41" s="63"/>
      <c r="K41" s="63"/>
      <c r="L41" s="63"/>
      <c r="M41" s="63"/>
      <c r="N41" s="63"/>
      <c r="O41" s="63"/>
      <c r="P41" s="63"/>
    </row>
    <row r="42" spans="1:16">
      <c r="A42" s="1539" t="s">
        <v>5</v>
      </c>
      <c r="B42" s="1540">
        <v>106.67531</v>
      </c>
      <c r="C42" s="1541">
        <v>9.5840652644961644</v>
      </c>
      <c r="D42" s="1542">
        <v>1951.01</v>
      </c>
      <c r="E42" s="1543">
        <v>3.0944014372902728</v>
      </c>
      <c r="F42" s="1543">
        <v>1.9625353377896282</v>
      </c>
      <c r="G42" s="63"/>
      <c r="H42" s="63"/>
      <c r="I42" s="63"/>
      <c r="J42" s="63"/>
      <c r="K42" s="63"/>
      <c r="L42" s="63"/>
      <c r="M42" s="63"/>
      <c r="N42" s="63"/>
      <c r="O42" s="63"/>
      <c r="P42" s="63"/>
    </row>
    <row r="43" spans="1:16">
      <c r="A43" s="1535" t="s">
        <v>67</v>
      </c>
      <c r="B43" s="1426">
        <v>1.1329800000000001</v>
      </c>
      <c r="C43" s="1427">
        <v>0.10179069799158647</v>
      </c>
      <c r="D43" s="1428">
        <v>3807.52</v>
      </c>
      <c r="E43" s="1429">
        <v>2.546202780515916</v>
      </c>
      <c r="F43" s="1429">
        <v>1.4204224100318186</v>
      </c>
      <c r="G43" s="63"/>
      <c r="H43" s="63"/>
      <c r="I43" s="63"/>
      <c r="J43" s="63"/>
      <c r="K43" s="63"/>
      <c r="L43" s="63"/>
      <c r="M43" s="63"/>
      <c r="N43" s="63"/>
      <c r="O43" s="63"/>
      <c r="P43" s="63"/>
    </row>
    <row r="44" spans="1:16" ht="15" customHeight="1">
      <c r="A44" s="1545" t="s">
        <v>70</v>
      </c>
      <c r="B44" s="1546">
        <v>1105.99371</v>
      </c>
      <c r="C44" s="1547">
        <v>99.366159786760804</v>
      </c>
      <c r="D44" s="1548">
        <v>2098.58</v>
      </c>
      <c r="E44" s="1549">
        <v>2.3043811028074623</v>
      </c>
      <c r="F44" s="1549">
        <v>1.1811964061989588</v>
      </c>
      <c r="G44" s="63"/>
      <c r="H44" s="63"/>
      <c r="I44" s="63"/>
      <c r="J44" s="63"/>
      <c r="K44" s="63"/>
      <c r="L44" s="63"/>
      <c r="M44" s="63"/>
      <c r="N44" s="63"/>
      <c r="O44" s="63"/>
      <c r="P44" s="63"/>
    </row>
    <row r="45" spans="1:16">
      <c r="A45" s="1536" t="s">
        <v>66</v>
      </c>
      <c r="B45" s="1430">
        <v>7.0549499999999998</v>
      </c>
      <c r="C45" s="1431">
        <v>0.63384021323919482</v>
      </c>
      <c r="D45" s="1432">
        <v>1336.56</v>
      </c>
      <c r="E45" s="1433">
        <v>5.9467000649999102</v>
      </c>
      <c r="F45" s="1433">
        <v>4.7838356294687578</v>
      </c>
      <c r="G45" s="63"/>
      <c r="H45" s="63"/>
      <c r="I45" s="63"/>
      <c r="J45" s="63"/>
      <c r="K45" s="63"/>
      <c r="L45" s="63"/>
      <c r="M45" s="63"/>
      <c r="N45" s="63"/>
      <c r="O45" s="63"/>
      <c r="P45" s="63"/>
    </row>
    <row r="46" spans="1:16">
      <c r="A46" s="1539" t="s">
        <v>71</v>
      </c>
      <c r="B46" s="1540">
        <v>101.43695</v>
      </c>
      <c r="C46" s="1541">
        <v>9.1134335492574063</v>
      </c>
      <c r="D46" s="1542">
        <v>3554.94</v>
      </c>
      <c r="E46" s="1543">
        <v>2.5483182368891688</v>
      </c>
      <c r="F46" s="1543">
        <v>1.4224312006000162</v>
      </c>
      <c r="G46" s="63"/>
      <c r="H46" s="63"/>
      <c r="I46" s="63"/>
      <c r="J46" s="63"/>
      <c r="K46" s="63"/>
      <c r="L46" s="63"/>
      <c r="M46" s="63"/>
      <c r="N46" s="63"/>
      <c r="O46" s="63"/>
      <c r="P46" s="63"/>
    </row>
    <row r="47" spans="1:16">
      <c r="A47" s="1535" t="s">
        <v>72</v>
      </c>
      <c r="B47" s="1426">
        <v>179.82067000000001</v>
      </c>
      <c r="C47" s="1427">
        <v>16.155688108011379</v>
      </c>
      <c r="D47" s="1428">
        <v>2428.64</v>
      </c>
      <c r="E47" s="1429">
        <v>2.6583535876571807</v>
      </c>
      <c r="F47" s="1429">
        <v>1.531438233118454</v>
      </c>
      <c r="G47" s="63"/>
      <c r="H47" s="63"/>
      <c r="I47" s="63"/>
      <c r="J47" s="63"/>
      <c r="K47" s="63"/>
      <c r="L47" s="63"/>
      <c r="M47" s="63"/>
      <c r="N47" s="63"/>
      <c r="O47" s="63"/>
      <c r="P47" s="63"/>
    </row>
    <row r="48" spans="1:16">
      <c r="A48" s="1539" t="s">
        <v>73</v>
      </c>
      <c r="B48" s="1540">
        <v>827.38890000000004</v>
      </c>
      <c r="C48" s="1541">
        <v>74.335375418357728</v>
      </c>
      <c r="D48" s="1542">
        <v>1840.73</v>
      </c>
      <c r="E48" s="1543">
        <v>2.1645862587624132</v>
      </c>
      <c r="F48" s="1543">
        <v>1.0434415811469977</v>
      </c>
      <c r="G48" s="63"/>
      <c r="H48" s="63"/>
      <c r="I48" s="63"/>
      <c r="J48" s="63"/>
      <c r="K48" s="63"/>
      <c r="L48" s="63"/>
      <c r="M48" s="63"/>
      <c r="N48" s="63"/>
      <c r="O48" s="63"/>
      <c r="P48" s="63"/>
    </row>
    <row r="49" spans="1:16">
      <c r="A49" s="1536" t="s">
        <v>74</v>
      </c>
      <c r="B49" s="1430">
        <v>4.4021300000000005</v>
      </c>
      <c r="C49" s="1431">
        <v>0.3955020259401778</v>
      </c>
      <c r="D49" s="1432">
        <v>2298.65</v>
      </c>
      <c r="E49" s="1433">
        <v>2.6824801215045158</v>
      </c>
      <c r="F49" s="1433">
        <v>1.554989725721434</v>
      </c>
      <c r="G49" s="63"/>
      <c r="H49" s="63"/>
      <c r="I49" s="63"/>
      <c r="J49" s="63"/>
      <c r="K49" s="63"/>
      <c r="L49" s="63"/>
      <c r="M49" s="63"/>
      <c r="N49" s="63"/>
      <c r="O49" s="63"/>
      <c r="P49" s="63"/>
    </row>
    <row r="50" spans="1:16">
      <c r="A50" s="1550" t="s">
        <v>40</v>
      </c>
      <c r="B50" s="1540">
        <v>585.44564000000003</v>
      </c>
      <c r="C50" s="1541">
        <v>52.598386848603731</v>
      </c>
      <c r="D50" s="1542">
        <v>1969.23</v>
      </c>
      <c r="E50" s="1543">
        <v>2.3460441039660385</v>
      </c>
      <c r="F50" s="1543">
        <v>1.2223960417651947</v>
      </c>
      <c r="G50" s="63"/>
      <c r="H50" s="63"/>
      <c r="I50" s="63"/>
      <c r="J50" s="63"/>
      <c r="K50" s="63"/>
      <c r="L50" s="63"/>
      <c r="M50" s="63"/>
      <c r="N50" s="63"/>
      <c r="O50" s="63"/>
      <c r="P50" s="63"/>
    </row>
    <row r="51" spans="1:16">
      <c r="A51" s="1537" t="s">
        <v>157</v>
      </c>
      <c r="B51" s="1426">
        <v>55.286749999999998</v>
      </c>
      <c r="C51" s="1427">
        <v>4.9671458209203534</v>
      </c>
      <c r="D51" s="1428">
        <v>1899.28</v>
      </c>
      <c r="E51" s="1429">
        <v>2.0964585976304573</v>
      </c>
      <c r="F51" s="1429">
        <v>0.97565957812801862</v>
      </c>
      <c r="G51" s="63"/>
      <c r="H51" s="63"/>
      <c r="I51" s="63"/>
      <c r="J51" s="63"/>
      <c r="K51" s="63"/>
      <c r="L51" s="63"/>
      <c r="M51" s="63"/>
      <c r="N51" s="63"/>
      <c r="O51" s="63"/>
      <c r="P51" s="63"/>
    </row>
    <row r="52" spans="1:16">
      <c r="A52" s="1550" t="s">
        <v>68</v>
      </c>
      <c r="B52" s="1540">
        <v>153.97873999999999</v>
      </c>
      <c r="C52" s="1541">
        <v>13.833963018292481</v>
      </c>
      <c r="D52" s="1542">
        <v>2183</v>
      </c>
      <c r="E52" s="1543">
        <v>2.523400038510859</v>
      </c>
      <c r="F52" s="1543">
        <v>1.3981317540753491</v>
      </c>
      <c r="G52" s="63"/>
      <c r="H52" s="63"/>
      <c r="I52" s="63"/>
      <c r="J52" s="63"/>
      <c r="K52" s="63"/>
      <c r="L52" s="63"/>
      <c r="M52" s="63"/>
      <c r="N52" s="63"/>
      <c r="O52" s="63"/>
      <c r="P52" s="63"/>
    </row>
    <row r="53" spans="1:16">
      <c r="A53" s="1538" t="s">
        <v>503</v>
      </c>
      <c r="B53" s="1434">
        <v>35.582470000000001</v>
      </c>
      <c r="C53" s="1435">
        <v>3.196847656238138</v>
      </c>
      <c r="D53" s="1436">
        <v>2135.7199999999998</v>
      </c>
      <c r="E53" s="1437">
        <v>2.761846106470589</v>
      </c>
      <c r="F53" s="1437">
        <v>1.6335309288271205</v>
      </c>
      <c r="G53" s="63"/>
      <c r="H53" s="63"/>
      <c r="I53" s="63"/>
      <c r="J53" s="63"/>
      <c r="K53" s="63"/>
      <c r="L53" s="63"/>
      <c r="M53" s="63"/>
      <c r="N53" s="63"/>
      <c r="O53" s="63"/>
      <c r="P53" s="63"/>
    </row>
    <row r="54" spans="1:16">
      <c r="A54" s="1550" t="s">
        <v>41</v>
      </c>
      <c r="B54" s="1540">
        <v>163.93491</v>
      </c>
      <c r="C54" s="1541">
        <v>14.728458502434208</v>
      </c>
      <c r="D54" s="1542">
        <v>2262.39</v>
      </c>
      <c r="E54" s="1543">
        <v>2.1408867840196466</v>
      </c>
      <c r="F54" s="1543">
        <v>1.0198783730705152</v>
      </c>
      <c r="G54" s="63"/>
      <c r="H54" s="63"/>
      <c r="I54" s="63"/>
      <c r="J54" s="63"/>
      <c r="K54" s="63"/>
      <c r="L54" s="63"/>
      <c r="M54" s="63"/>
      <c r="N54" s="63"/>
      <c r="O54" s="63"/>
      <c r="P54" s="63"/>
    </row>
    <row r="55" spans="1:16" ht="15" customHeight="1">
      <c r="A55" s="1537" t="s">
        <v>75</v>
      </c>
      <c r="B55" s="1426">
        <v>44.326680000000003</v>
      </c>
      <c r="C55" s="1427">
        <v>3.9824566160476764</v>
      </c>
      <c r="D55" s="1428">
        <v>2729.26</v>
      </c>
      <c r="E55" s="1429">
        <v>1.7382195830211389</v>
      </c>
      <c r="F55" s="1429">
        <v>0.62140511363848461</v>
      </c>
      <c r="G55" s="63"/>
      <c r="H55" s="63"/>
      <c r="I55" s="63"/>
      <c r="J55" s="63"/>
      <c r="K55" s="63"/>
      <c r="L55" s="63"/>
      <c r="M55" s="63"/>
      <c r="N55" s="63"/>
      <c r="O55" s="63"/>
      <c r="P55" s="63"/>
    </row>
    <row r="56" spans="1:16">
      <c r="A56" s="1550" t="s">
        <v>543</v>
      </c>
      <c r="B56" s="1540">
        <v>5.1881499999999994</v>
      </c>
      <c r="C56" s="1541">
        <v>0.4661206815522333</v>
      </c>
      <c r="D56" s="1542">
        <v>2581.59</v>
      </c>
      <c r="E56" s="1543">
        <v>2.2444275462192964</v>
      </c>
      <c r="F56" s="1543">
        <v>1.1220157470335668</v>
      </c>
      <c r="G56" s="63"/>
      <c r="H56" s="63"/>
      <c r="I56" s="63"/>
      <c r="J56" s="63"/>
      <c r="K56" s="63"/>
      <c r="L56" s="63"/>
      <c r="M56" s="63"/>
      <c r="N56" s="63"/>
      <c r="O56" s="63"/>
      <c r="P56" s="63"/>
    </row>
    <row r="57" spans="1:16">
      <c r="A57" s="1537" t="s">
        <v>8</v>
      </c>
      <c r="B57" s="1426">
        <v>65.057150000000007</v>
      </c>
      <c r="C57" s="1427">
        <v>5.8449511093252662</v>
      </c>
      <c r="D57" s="1428">
        <v>2226.69</v>
      </c>
      <c r="E57" s="1429">
        <v>2.5056853231196996</v>
      </c>
      <c r="F57" s="1429">
        <v>1.3805898004842776</v>
      </c>
      <c r="G57" s="63"/>
      <c r="H57" s="63"/>
      <c r="I57" s="63"/>
      <c r="J57" s="63"/>
      <c r="K57" s="63"/>
      <c r="L57" s="63"/>
      <c r="M57" s="63"/>
      <c r="N57" s="63"/>
      <c r="O57" s="63"/>
      <c r="P57" s="63"/>
    </row>
    <row r="58" spans="1:16" ht="13.5" customHeight="1">
      <c r="A58" s="1551" t="s">
        <v>76</v>
      </c>
      <c r="B58" s="1552">
        <v>4.2481499999999999</v>
      </c>
      <c r="C58" s="1553">
        <v>0.38166794971928725</v>
      </c>
      <c r="D58" s="1554">
        <v>2427.9899999999998</v>
      </c>
      <c r="E58" s="1555">
        <v>2.3048173632383762</v>
      </c>
      <c r="F58" s="1555">
        <v>1.1814822461646113</v>
      </c>
      <c r="G58" s="63"/>
      <c r="H58" s="63"/>
      <c r="I58" s="63"/>
      <c r="J58" s="63"/>
      <c r="K58" s="63"/>
      <c r="L58" s="63"/>
      <c r="M58" s="63"/>
      <c r="N58" s="63"/>
      <c r="O58" s="63"/>
      <c r="P58" s="63"/>
    </row>
    <row r="59" spans="1:16" ht="5.0999999999999996" customHeight="1">
      <c r="A59" s="1399"/>
      <c r="B59" s="62"/>
      <c r="C59" s="62"/>
      <c r="D59" s="62"/>
      <c r="E59" s="62"/>
      <c r="F59" s="62"/>
      <c r="G59" s="63"/>
      <c r="H59" s="63"/>
      <c r="I59" s="63"/>
      <c r="J59" s="63"/>
      <c r="K59" s="63"/>
      <c r="L59" s="63"/>
      <c r="M59" s="63"/>
      <c r="N59" s="63"/>
      <c r="O59" s="63"/>
      <c r="P59" s="63"/>
    </row>
    <row r="60" spans="1:16" ht="12.75" customHeight="1">
      <c r="A60" s="2085" t="s">
        <v>549</v>
      </c>
      <c r="B60" s="2085"/>
      <c r="C60" s="2085"/>
      <c r="D60" s="2085"/>
      <c r="E60" s="2085"/>
      <c r="F60" s="2085"/>
      <c r="G60" s="63"/>
      <c r="H60" s="63"/>
      <c r="I60" s="63"/>
      <c r="J60" s="63"/>
      <c r="K60" s="63"/>
      <c r="L60" s="63"/>
      <c r="M60" s="63"/>
      <c r="N60" s="63"/>
      <c r="O60" s="63"/>
      <c r="P60" s="63"/>
    </row>
    <row r="61" spans="1:16" ht="25.5" customHeight="1">
      <c r="A61" s="2085" t="s">
        <v>112</v>
      </c>
      <c r="B61" s="2085"/>
      <c r="C61" s="2085"/>
      <c r="D61" s="2085"/>
      <c r="E61" s="2085"/>
      <c r="F61" s="2085"/>
      <c r="G61" s="63"/>
      <c r="H61" s="63"/>
      <c r="I61" s="63"/>
      <c r="J61" s="63"/>
      <c r="K61" s="63"/>
      <c r="L61" s="63"/>
      <c r="M61" s="63"/>
      <c r="N61" s="63"/>
      <c r="O61" s="63"/>
      <c r="P61" s="63"/>
    </row>
    <row r="62" spans="1:16" ht="13.5" customHeight="1">
      <c r="A62" s="1083" t="s">
        <v>130</v>
      </c>
      <c r="B62" s="1439"/>
      <c r="C62" s="1439"/>
      <c r="D62" s="1439"/>
      <c r="E62" s="1439"/>
      <c r="F62" s="1439"/>
      <c r="G62" s="63"/>
      <c r="H62" s="63"/>
      <c r="I62" s="63"/>
      <c r="J62" s="63"/>
      <c r="K62" s="63"/>
      <c r="L62" s="63"/>
      <c r="M62" s="63"/>
      <c r="N62" s="63"/>
      <c r="O62" s="63"/>
      <c r="P62" s="63"/>
    </row>
    <row r="63" spans="1:16" ht="13.5" customHeight="1">
      <c r="A63" s="1405" t="s">
        <v>184</v>
      </c>
      <c r="B63" s="1439"/>
      <c r="C63" s="1439"/>
      <c r="D63" s="1439"/>
      <c r="E63" s="1439"/>
      <c r="F63" s="1439"/>
      <c r="G63" s="63"/>
      <c r="H63" s="63"/>
      <c r="I63" s="63"/>
      <c r="J63" s="63"/>
      <c r="K63" s="63"/>
      <c r="L63" s="63"/>
      <c r="M63" s="63"/>
      <c r="N63" s="63"/>
      <c r="O63" s="63"/>
      <c r="P63" s="63"/>
    </row>
    <row r="64" spans="1:16">
      <c r="A64" s="63"/>
      <c r="B64" s="63"/>
      <c r="C64" s="63"/>
      <c r="D64" s="63"/>
      <c r="E64" s="63"/>
      <c r="F64" s="63"/>
      <c r="G64" s="63"/>
      <c r="H64" s="63"/>
      <c r="I64" s="63"/>
      <c r="J64" s="63"/>
      <c r="K64" s="63"/>
      <c r="L64" s="63"/>
      <c r="M64" s="63"/>
      <c r="N64" s="63"/>
      <c r="O64" s="63"/>
      <c r="P64" s="63"/>
    </row>
    <row r="65" spans="1:16">
      <c r="A65" s="63"/>
      <c r="B65" s="63"/>
      <c r="C65" s="63"/>
      <c r="D65" s="63"/>
      <c r="E65" s="63"/>
      <c r="F65" s="63"/>
      <c r="G65" s="63"/>
      <c r="H65" s="63"/>
      <c r="I65" s="63"/>
      <c r="J65" s="63"/>
      <c r="K65" s="63"/>
      <c r="L65" s="63"/>
      <c r="M65" s="63"/>
      <c r="N65" s="63"/>
      <c r="O65" s="63"/>
      <c r="P65" s="63"/>
    </row>
    <row r="66" spans="1:16">
      <c r="A66" s="63"/>
      <c r="B66" s="63"/>
      <c r="C66" s="63"/>
      <c r="D66" s="63"/>
      <c r="E66" s="63"/>
      <c r="F66" s="63"/>
      <c r="G66" s="63"/>
      <c r="H66" s="63"/>
      <c r="I66" s="63"/>
      <c r="J66" s="63"/>
      <c r="K66" s="63"/>
      <c r="L66" s="63"/>
      <c r="M66" s="63"/>
      <c r="N66" s="63"/>
      <c r="O66" s="63"/>
      <c r="P66" s="63"/>
    </row>
  </sheetData>
  <mergeCells count="12">
    <mergeCell ref="A61:F61"/>
    <mergeCell ref="A35:A36"/>
    <mergeCell ref="D35:D36"/>
    <mergeCell ref="E35:F35"/>
    <mergeCell ref="B35:C35"/>
    <mergeCell ref="A60:F60"/>
    <mergeCell ref="A33:F33"/>
    <mergeCell ref="A3:F3"/>
    <mergeCell ref="A5:A6"/>
    <mergeCell ref="D5:D6"/>
    <mergeCell ref="E5:F5"/>
    <mergeCell ref="B5:C5"/>
  </mergeCells>
  <pageMargins left="0.11811023622047245" right="0.11811023622047245" top="0.74803149606299213" bottom="0.74803149606299213" header="0.31496062992125984" footer="0.31496062992125984"/>
  <pageSetup paperSize="9" scale="7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3"/>
  <sheetViews>
    <sheetView topLeftCell="A17" workbookViewId="0">
      <selection activeCell="A30" sqref="A30"/>
    </sheetView>
  </sheetViews>
  <sheetFormatPr baseColWidth="10" defaultRowHeight="12.75"/>
  <cols>
    <col min="1" max="1" width="28.5703125" style="64" customWidth="1"/>
    <col min="2" max="2" width="15.7109375" style="64" customWidth="1"/>
    <col min="3" max="3" width="8.5703125" style="64" customWidth="1"/>
    <col min="4" max="4" width="15.7109375" style="64" customWidth="1"/>
    <col min="5" max="5" width="8.5703125" style="64" customWidth="1"/>
    <col min="6" max="6" width="15.7109375" style="64" customWidth="1"/>
    <col min="7" max="7" width="8.5703125" style="64" customWidth="1"/>
    <col min="8" max="252" width="11.42578125" style="64"/>
    <col min="253" max="253" width="28.5703125" style="64" customWidth="1"/>
    <col min="254" max="254" width="17.28515625" style="64" customWidth="1"/>
    <col min="255" max="255" width="8.5703125" style="64" customWidth="1"/>
    <col min="256" max="256" width="20.85546875" style="64" customWidth="1"/>
    <col min="257" max="257" width="8.5703125" style="64" customWidth="1"/>
    <col min="258" max="258" width="11.42578125" style="64"/>
    <col min="259" max="259" width="26.5703125" style="64" customWidth="1"/>
    <col min="260" max="260" width="17.42578125" style="64" customWidth="1"/>
    <col min="261" max="508" width="11.42578125" style="64"/>
    <col min="509" max="509" width="28.5703125" style="64" customWidth="1"/>
    <col min="510" max="510" width="17.28515625" style="64" customWidth="1"/>
    <col min="511" max="511" width="8.5703125" style="64" customWidth="1"/>
    <col min="512" max="512" width="20.85546875" style="64" customWidth="1"/>
    <col min="513" max="513" width="8.5703125" style="64" customWidth="1"/>
    <col min="514" max="514" width="11.42578125" style="64"/>
    <col min="515" max="515" width="26.5703125" style="64" customWidth="1"/>
    <col min="516" max="516" width="17.42578125" style="64" customWidth="1"/>
    <col min="517" max="764" width="11.42578125" style="64"/>
    <col min="765" max="765" width="28.5703125" style="64" customWidth="1"/>
    <col min="766" max="766" width="17.28515625" style="64" customWidth="1"/>
    <col min="767" max="767" width="8.5703125" style="64" customWidth="1"/>
    <col min="768" max="768" width="20.85546875" style="64" customWidth="1"/>
    <col min="769" max="769" width="8.5703125" style="64" customWidth="1"/>
    <col min="770" max="770" width="11.42578125" style="64"/>
    <col min="771" max="771" width="26.5703125" style="64" customWidth="1"/>
    <col min="772" max="772" width="17.42578125" style="64" customWidth="1"/>
    <col min="773" max="1020" width="11.42578125" style="64"/>
    <col min="1021" max="1021" width="28.5703125" style="64" customWidth="1"/>
    <col min="1022" max="1022" width="17.28515625" style="64" customWidth="1"/>
    <col min="1023" max="1023" width="8.5703125" style="64" customWidth="1"/>
    <col min="1024" max="1024" width="20.85546875" style="64" customWidth="1"/>
    <col min="1025" max="1025" width="8.5703125" style="64" customWidth="1"/>
    <col min="1026" max="1026" width="11.42578125" style="64"/>
    <col min="1027" max="1027" width="26.5703125" style="64" customWidth="1"/>
    <col min="1028" max="1028" width="17.42578125" style="64" customWidth="1"/>
    <col min="1029" max="1276" width="11.42578125" style="64"/>
    <col min="1277" max="1277" width="28.5703125" style="64" customWidth="1"/>
    <col min="1278" max="1278" width="17.28515625" style="64" customWidth="1"/>
    <col min="1279" max="1279" width="8.5703125" style="64" customWidth="1"/>
    <col min="1280" max="1280" width="20.85546875" style="64" customWidth="1"/>
    <col min="1281" max="1281" width="8.5703125" style="64" customWidth="1"/>
    <col min="1282" max="1282" width="11.42578125" style="64"/>
    <col min="1283" max="1283" width="26.5703125" style="64" customWidth="1"/>
    <col min="1284" max="1284" width="17.42578125" style="64" customWidth="1"/>
    <col min="1285" max="1532" width="11.42578125" style="64"/>
    <col min="1533" max="1533" width="28.5703125" style="64" customWidth="1"/>
    <col min="1534" max="1534" width="17.28515625" style="64" customWidth="1"/>
    <col min="1535" max="1535" width="8.5703125" style="64" customWidth="1"/>
    <col min="1536" max="1536" width="20.85546875" style="64" customWidth="1"/>
    <col min="1537" max="1537" width="8.5703125" style="64" customWidth="1"/>
    <col min="1538" max="1538" width="11.42578125" style="64"/>
    <col min="1539" max="1539" width="26.5703125" style="64" customWidth="1"/>
    <col min="1540" max="1540" width="17.42578125" style="64" customWidth="1"/>
    <col min="1541" max="1788" width="11.42578125" style="64"/>
    <col min="1789" max="1789" width="28.5703125" style="64" customWidth="1"/>
    <col min="1790" max="1790" width="17.28515625" style="64" customWidth="1"/>
    <col min="1791" max="1791" width="8.5703125" style="64" customWidth="1"/>
    <col min="1792" max="1792" width="20.85546875" style="64" customWidth="1"/>
    <col min="1793" max="1793" width="8.5703125" style="64" customWidth="1"/>
    <col min="1794" max="1794" width="11.42578125" style="64"/>
    <col min="1795" max="1795" width="26.5703125" style="64" customWidth="1"/>
    <col min="1796" max="1796" width="17.42578125" style="64" customWidth="1"/>
    <col min="1797" max="2044" width="11.42578125" style="64"/>
    <col min="2045" max="2045" width="28.5703125" style="64" customWidth="1"/>
    <col min="2046" max="2046" width="17.28515625" style="64" customWidth="1"/>
    <col min="2047" max="2047" width="8.5703125" style="64" customWidth="1"/>
    <col min="2048" max="2048" width="20.85546875" style="64" customWidth="1"/>
    <col min="2049" max="2049" width="8.5703125" style="64" customWidth="1"/>
    <col min="2050" max="2050" width="11.42578125" style="64"/>
    <col min="2051" max="2051" width="26.5703125" style="64" customWidth="1"/>
    <col min="2052" max="2052" width="17.42578125" style="64" customWidth="1"/>
    <col min="2053" max="2300" width="11.42578125" style="64"/>
    <col min="2301" max="2301" width="28.5703125" style="64" customWidth="1"/>
    <col min="2302" max="2302" width="17.28515625" style="64" customWidth="1"/>
    <col min="2303" max="2303" width="8.5703125" style="64" customWidth="1"/>
    <col min="2304" max="2304" width="20.85546875" style="64" customWidth="1"/>
    <col min="2305" max="2305" width="8.5703125" style="64" customWidth="1"/>
    <col min="2306" max="2306" width="11.42578125" style="64"/>
    <col min="2307" max="2307" width="26.5703125" style="64" customWidth="1"/>
    <col min="2308" max="2308" width="17.42578125" style="64" customWidth="1"/>
    <col min="2309" max="2556" width="11.42578125" style="64"/>
    <col min="2557" max="2557" width="28.5703125" style="64" customWidth="1"/>
    <col min="2558" max="2558" width="17.28515625" style="64" customWidth="1"/>
    <col min="2559" max="2559" width="8.5703125" style="64" customWidth="1"/>
    <col min="2560" max="2560" width="20.85546875" style="64" customWidth="1"/>
    <col min="2561" max="2561" width="8.5703125" style="64" customWidth="1"/>
    <col min="2562" max="2562" width="11.42578125" style="64"/>
    <col min="2563" max="2563" width="26.5703125" style="64" customWidth="1"/>
    <col min="2564" max="2564" width="17.42578125" style="64" customWidth="1"/>
    <col min="2565" max="2812" width="11.42578125" style="64"/>
    <col min="2813" max="2813" width="28.5703125" style="64" customWidth="1"/>
    <col min="2814" max="2814" width="17.28515625" style="64" customWidth="1"/>
    <col min="2815" max="2815" width="8.5703125" style="64" customWidth="1"/>
    <col min="2816" max="2816" width="20.85546875" style="64" customWidth="1"/>
    <col min="2817" max="2817" width="8.5703125" style="64" customWidth="1"/>
    <col min="2818" max="2818" width="11.42578125" style="64"/>
    <col min="2819" max="2819" width="26.5703125" style="64" customWidth="1"/>
    <col min="2820" max="2820" width="17.42578125" style="64" customWidth="1"/>
    <col min="2821" max="3068" width="11.42578125" style="64"/>
    <col min="3069" max="3069" width="28.5703125" style="64" customWidth="1"/>
    <col min="3070" max="3070" width="17.28515625" style="64" customWidth="1"/>
    <col min="3071" max="3071" width="8.5703125" style="64" customWidth="1"/>
    <col min="3072" max="3072" width="20.85546875" style="64" customWidth="1"/>
    <col min="3073" max="3073" width="8.5703125" style="64" customWidth="1"/>
    <col min="3074" max="3074" width="11.42578125" style="64"/>
    <col min="3075" max="3075" width="26.5703125" style="64" customWidth="1"/>
    <col min="3076" max="3076" width="17.42578125" style="64" customWidth="1"/>
    <col min="3077" max="3324" width="11.42578125" style="64"/>
    <col min="3325" max="3325" width="28.5703125" style="64" customWidth="1"/>
    <col min="3326" max="3326" width="17.28515625" style="64" customWidth="1"/>
    <col min="3327" max="3327" width="8.5703125" style="64" customWidth="1"/>
    <col min="3328" max="3328" width="20.85546875" style="64" customWidth="1"/>
    <col min="3329" max="3329" width="8.5703125" style="64" customWidth="1"/>
    <col min="3330" max="3330" width="11.42578125" style="64"/>
    <col min="3331" max="3331" width="26.5703125" style="64" customWidth="1"/>
    <col min="3332" max="3332" width="17.42578125" style="64" customWidth="1"/>
    <col min="3333" max="3580" width="11.42578125" style="64"/>
    <col min="3581" max="3581" width="28.5703125" style="64" customWidth="1"/>
    <col min="3582" max="3582" width="17.28515625" style="64" customWidth="1"/>
    <col min="3583" max="3583" width="8.5703125" style="64" customWidth="1"/>
    <col min="3584" max="3584" width="20.85546875" style="64" customWidth="1"/>
    <col min="3585" max="3585" width="8.5703125" style="64" customWidth="1"/>
    <col min="3586" max="3586" width="11.42578125" style="64"/>
    <col min="3587" max="3587" width="26.5703125" style="64" customWidth="1"/>
    <col min="3588" max="3588" width="17.42578125" style="64" customWidth="1"/>
    <col min="3589" max="3836" width="11.42578125" style="64"/>
    <col min="3837" max="3837" width="28.5703125" style="64" customWidth="1"/>
    <col min="3838" max="3838" width="17.28515625" style="64" customWidth="1"/>
    <col min="3839" max="3839" width="8.5703125" style="64" customWidth="1"/>
    <col min="3840" max="3840" width="20.85546875" style="64" customWidth="1"/>
    <col min="3841" max="3841" width="8.5703125" style="64" customWidth="1"/>
    <col min="3842" max="3842" width="11.42578125" style="64"/>
    <col min="3843" max="3843" width="26.5703125" style="64" customWidth="1"/>
    <col min="3844" max="3844" width="17.42578125" style="64" customWidth="1"/>
    <col min="3845" max="4092" width="11.42578125" style="64"/>
    <col min="4093" max="4093" width="28.5703125" style="64" customWidth="1"/>
    <col min="4094" max="4094" width="17.28515625" style="64" customWidth="1"/>
    <col min="4095" max="4095" width="8.5703125" style="64" customWidth="1"/>
    <col min="4096" max="4096" width="20.85546875" style="64" customWidth="1"/>
    <col min="4097" max="4097" width="8.5703125" style="64" customWidth="1"/>
    <col min="4098" max="4098" width="11.42578125" style="64"/>
    <col min="4099" max="4099" width="26.5703125" style="64" customWidth="1"/>
    <col min="4100" max="4100" width="17.42578125" style="64" customWidth="1"/>
    <col min="4101" max="4348" width="11.42578125" style="64"/>
    <col min="4349" max="4349" width="28.5703125" style="64" customWidth="1"/>
    <col min="4350" max="4350" width="17.28515625" style="64" customWidth="1"/>
    <col min="4351" max="4351" width="8.5703125" style="64" customWidth="1"/>
    <col min="4352" max="4352" width="20.85546875" style="64" customWidth="1"/>
    <col min="4353" max="4353" width="8.5703125" style="64" customWidth="1"/>
    <col min="4354" max="4354" width="11.42578125" style="64"/>
    <col min="4355" max="4355" width="26.5703125" style="64" customWidth="1"/>
    <col min="4356" max="4356" width="17.42578125" style="64" customWidth="1"/>
    <col min="4357" max="4604" width="11.42578125" style="64"/>
    <col min="4605" max="4605" width="28.5703125" style="64" customWidth="1"/>
    <col min="4606" max="4606" width="17.28515625" style="64" customWidth="1"/>
    <col min="4607" max="4607" width="8.5703125" style="64" customWidth="1"/>
    <col min="4608" max="4608" width="20.85546875" style="64" customWidth="1"/>
    <col min="4609" max="4609" width="8.5703125" style="64" customWidth="1"/>
    <col min="4610" max="4610" width="11.42578125" style="64"/>
    <col min="4611" max="4611" width="26.5703125" style="64" customWidth="1"/>
    <col min="4612" max="4612" width="17.42578125" style="64" customWidth="1"/>
    <col min="4613" max="4860" width="11.42578125" style="64"/>
    <col min="4861" max="4861" width="28.5703125" style="64" customWidth="1"/>
    <col min="4862" max="4862" width="17.28515625" style="64" customWidth="1"/>
    <col min="4863" max="4863" width="8.5703125" style="64" customWidth="1"/>
    <col min="4864" max="4864" width="20.85546875" style="64" customWidth="1"/>
    <col min="4865" max="4865" width="8.5703125" style="64" customWidth="1"/>
    <col min="4866" max="4866" width="11.42578125" style="64"/>
    <col min="4867" max="4867" width="26.5703125" style="64" customWidth="1"/>
    <col min="4868" max="4868" width="17.42578125" style="64" customWidth="1"/>
    <col min="4869" max="5116" width="11.42578125" style="64"/>
    <col min="5117" max="5117" width="28.5703125" style="64" customWidth="1"/>
    <col min="5118" max="5118" width="17.28515625" style="64" customWidth="1"/>
    <col min="5119" max="5119" width="8.5703125" style="64" customWidth="1"/>
    <col min="5120" max="5120" width="20.85546875" style="64" customWidth="1"/>
    <col min="5121" max="5121" width="8.5703125" style="64" customWidth="1"/>
    <col min="5122" max="5122" width="11.42578125" style="64"/>
    <col min="5123" max="5123" width="26.5703125" style="64" customWidth="1"/>
    <col min="5124" max="5124" width="17.42578125" style="64" customWidth="1"/>
    <col min="5125" max="5372" width="11.42578125" style="64"/>
    <col min="5373" max="5373" width="28.5703125" style="64" customWidth="1"/>
    <col min="5374" max="5374" width="17.28515625" style="64" customWidth="1"/>
    <col min="5375" max="5375" width="8.5703125" style="64" customWidth="1"/>
    <col min="5376" max="5376" width="20.85546875" style="64" customWidth="1"/>
    <col min="5377" max="5377" width="8.5703125" style="64" customWidth="1"/>
    <col min="5378" max="5378" width="11.42578125" style="64"/>
    <col min="5379" max="5379" width="26.5703125" style="64" customWidth="1"/>
    <col min="5380" max="5380" width="17.42578125" style="64" customWidth="1"/>
    <col min="5381" max="5628" width="11.42578125" style="64"/>
    <col min="5629" max="5629" width="28.5703125" style="64" customWidth="1"/>
    <col min="5630" max="5630" width="17.28515625" style="64" customWidth="1"/>
    <col min="5631" max="5631" width="8.5703125" style="64" customWidth="1"/>
    <col min="5632" max="5632" width="20.85546875" style="64" customWidth="1"/>
    <col min="5633" max="5633" width="8.5703125" style="64" customWidth="1"/>
    <col min="5634" max="5634" width="11.42578125" style="64"/>
    <col min="5635" max="5635" width="26.5703125" style="64" customWidth="1"/>
    <col min="5636" max="5636" width="17.42578125" style="64" customWidth="1"/>
    <col min="5637" max="5884" width="11.42578125" style="64"/>
    <col min="5885" max="5885" width="28.5703125" style="64" customWidth="1"/>
    <col min="5886" max="5886" width="17.28515625" style="64" customWidth="1"/>
    <col min="5887" max="5887" width="8.5703125" style="64" customWidth="1"/>
    <col min="5888" max="5888" width="20.85546875" style="64" customWidth="1"/>
    <col min="5889" max="5889" width="8.5703125" style="64" customWidth="1"/>
    <col min="5890" max="5890" width="11.42578125" style="64"/>
    <col min="5891" max="5891" width="26.5703125" style="64" customWidth="1"/>
    <col min="5892" max="5892" width="17.42578125" style="64" customWidth="1"/>
    <col min="5893" max="6140" width="11.42578125" style="64"/>
    <col min="6141" max="6141" width="28.5703125" style="64" customWidth="1"/>
    <col min="6142" max="6142" width="17.28515625" style="64" customWidth="1"/>
    <col min="6143" max="6143" width="8.5703125" style="64" customWidth="1"/>
    <col min="6144" max="6144" width="20.85546875" style="64" customWidth="1"/>
    <col min="6145" max="6145" width="8.5703125" style="64" customWidth="1"/>
    <col min="6146" max="6146" width="11.42578125" style="64"/>
    <col min="6147" max="6147" width="26.5703125" style="64" customWidth="1"/>
    <col min="6148" max="6148" width="17.42578125" style="64" customWidth="1"/>
    <col min="6149" max="6396" width="11.42578125" style="64"/>
    <col min="6397" max="6397" width="28.5703125" style="64" customWidth="1"/>
    <col min="6398" max="6398" width="17.28515625" style="64" customWidth="1"/>
    <col min="6399" max="6399" width="8.5703125" style="64" customWidth="1"/>
    <col min="6400" max="6400" width="20.85546875" style="64" customWidth="1"/>
    <col min="6401" max="6401" width="8.5703125" style="64" customWidth="1"/>
    <col min="6402" max="6402" width="11.42578125" style="64"/>
    <col min="6403" max="6403" width="26.5703125" style="64" customWidth="1"/>
    <col min="6404" max="6404" width="17.42578125" style="64" customWidth="1"/>
    <col min="6405" max="6652" width="11.42578125" style="64"/>
    <col min="6653" max="6653" width="28.5703125" style="64" customWidth="1"/>
    <col min="6654" max="6654" width="17.28515625" style="64" customWidth="1"/>
    <col min="6655" max="6655" width="8.5703125" style="64" customWidth="1"/>
    <col min="6656" max="6656" width="20.85546875" style="64" customWidth="1"/>
    <col min="6657" max="6657" width="8.5703125" style="64" customWidth="1"/>
    <col min="6658" max="6658" width="11.42578125" style="64"/>
    <col min="6659" max="6659" width="26.5703125" style="64" customWidth="1"/>
    <col min="6660" max="6660" width="17.42578125" style="64" customWidth="1"/>
    <col min="6661" max="6908" width="11.42578125" style="64"/>
    <col min="6909" max="6909" width="28.5703125" style="64" customWidth="1"/>
    <col min="6910" max="6910" width="17.28515625" style="64" customWidth="1"/>
    <col min="6911" max="6911" width="8.5703125" style="64" customWidth="1"/>
    <col min="6912" max="6912" width="20.85546875" style="64" customWidth="1"/>
    <col min="6913" max="6913" width="8.5703125" style="64" customWidth="1"/>
    <col min="6914" max="6914" width="11.42578125" style="64"/>
    <col min="6915" max="6915" width="26.5703125" style="64" customWidth="1"/>
    <col min="6916" max="6916" width="17.42578125" style="64" customWidth="1"/>
    <col min="6917" max="7164" width="11.42578125" style="64"/>
    <col min="7165" max="7165" width="28.5703125" style="64" customWidth="1"/>
    <col min="7166" max="7166" width="17.28515625" style="64" customWidth="1"/>
    <col min="7167" max="7167" width="8.5703125" style="64" customWidth="1"/>
    <col min="7168" max="7168" width="20.85546875" style="64" customWidth="1"/>
    <col min="7169" max="7169" width="8.5703125" style="64" customWidth="1"/>
    <col min="7170" max="7170" width="11.42578125" style="64"/>
    <col min="7171" max="7171" width="26.5703125" style="64" customWidth="1"/>
    <col min="7172" max="7172" width="17.42578125" style="64" customWidth="1"/>
    <col min="7173" max="7420" width="11.42578125" style="64"/>
    <col min="7421" max="7421" width="28.5703125" style="64" customWidth="1"/>
    <col min="7422" max="7422" width="17.28515625" style="64" customWidth="1"/>
    <col min="7423" max="7423" width="8.5703125" style="64" customWidth="1"/>
    <col min="7424" max="7424" width="20.85546875" style="64" customWidth="1"/>
    <col min="7425" max="7425" width="8.5703125" style="64" customWidth="1"/>
    <col min="7426" max="7426" width="11.42578125" style="64"/>
    <col min="7427" max="7427" width="26.5703125" style="64" customWidth="1"/>
    <col min="7428" max="7428" width="17.42578125" style="64" customWidth="1"/>
    <col min="7429" max="7676" width="11.42578125" style="64"/>
    <col min="7677" max="7677" width="28.5703125" style="64" customWidth="1"/>
    <col min="7678" max="7678" width="17.28515625" style="64" customWidth="1"/>
    <col min="7679" max="7679" width="8.5703125" style="64" customWidth="1"/>
    <col min="7680" max="7680" width="20.85546875" style="64" customWidth="1"/>
    <col min="7681" max="7681" width="8.5703125" style="64" customWidth="1"/>
    <col min="7682" max="7682" width="11.42578125" style="64"/>
    <col min="7683" max="7683" width="26.5703125" style="64" customWidth="1"/>
    <col min="7684" max="7684" width="17.42578125" style="64" customWidth="1"/>
    <col min="7685" max="7932" width="11.42578125" style="64"/>
    <col min="7933" max="7933" width="28.5703125" style="64" customWidth="1"/>
    <col min="7934" max="7934" width="17.28515625" style="64" customWidth="1"/>
    <col min="7935" max="7935" width="8.5703125" style="64" customWidth="1"/>
    <col min="7936" max="7936" width="20.85546875" style="64" customWidth="1"/>
    <col min="7937" max="7937" width="8.5703125" style="64" customWidth="1"/>
    <col min="7938" max="7938" width="11.42578125" style="64"/>
    <col min="7939" max="7939" width="26.5703125" style="64" customWidth="1"/>
    <col min="7940" max="7940" width="17.42578125" style="64" customWidth="1"/>
    <col min="7941" max="8188" width="11.42578125" style="64"/>
    <col min="8189" max="8189" width="28.5703125" style="64" customWidth="1"/>
    <col min="8190" max="8190" width="17.28515625" style="64" customWidth="1"/>
    <col min="8191" max="8191" width="8.5703125" style="64" customWidth="1"/>
    <col min="8192" max="8192" width="20.85546875" style="64" customWidth="1"/>
    <col min="8193" max="8193" width="8.5703125" style="64" customWidth="1"/>
    <col min="8194" max="8194" width="11.42578125" style="64"/>
    <col min="8195" max="8195" width="26.5703125" style="64" customWidth="1"/>
    <col min="8196" max="8196" width="17.42578125" style="64" customWidth="1"/>
    <col min="8197" max="8444" width="11.42578125" style="64"/>
    <col min="8445" max="8445" width="28.5703125" style="64" customWidth="1"/>
    <col min="8446" max="8446" width="17.28515625" style="64" customWidth="1"/>
    <col min="8447" max="8447" width="8.5703125" style="64" customWidth="1"/>
    <col min="8448" max="8448" width="20.85546875" style="64" customWidth="1"/>
    <col min="8449" max="8449" width="8.5703125" style="64" customWidth="1"/>
    <col min="8450" max="8450" width="11.42578125" style="64"/>
    <col min="8451" max="8451" width="26.5703125" style="64" customWidth="1"/>
    <col min="8452" max="8452" width="17.42578125" style="64" customWidth="1"/>
    <col min="8453" max="8700" width="11.42578125" style="64"/>
    <col min="8701" max="8701" width="28.5703125" style="64" customWidth="1"/>
    <col min="8702" max="8702" width="17.28515625" style="64" customWidth="1"/>
    <col min="8703" max="8703" width="8.5703125" style="64" customWidth="1"/>
    <col min="8704" max="8704" width="20.85546875" style="64" customWidth="1"/>
    <col min="8705" max="8705" width="8.5703125" style="64" customWidth="1"/>
    <col min="8706" max="8706" width="11.42578125" style="64"/>
    <col min="8707" max="8707" width="26.5703125" style="64" customWidth="1"/>
    <col min="8708" max="8708" width="17.42578125" style="64" customWidth="1"/>
    <col min="8709" max="8956" width="11.42578125" style="64"/>
    <col min="8957" max="8957" width="28.5703125" style="64" customWidth="1"/>
    <col min="8958" max="8958" width="17.28515625" style="64" customWidth="1"/>
    <col min="8959" max="8959" width="8.5703125" style="64" customWidth="1"/>
    <col min="8960" max="8960" width="20.85546875" style="64" customWidth="1"/>
    <col min="8961" max="8961" width="8.5703125" style="64" customWidth="1"/>
    <col min="8962" max="8962" width="11.42578125" style="64"/>
    <col min="8963" max="8963" width="26.5703125" style="64" customWidth="1"/>
    <col min="8964" max="8964" width="17.42578125" style="64" customWidth="1"/>
    <col min="8965" max="9212" width="11.42578125" style="64"/>
    <col min="9213" max="9213" width="28.5703125" style="64" customWidth="1"/>
    <col min="9214" max="9214" width="17.28515625" style="64" customWidth="1"/>
    <col min="9215" max="9215" width="8.5703125" style="64" customWidth="1"/>
    <col min="9216" max="9216" width="20.85546875" style="64" customWidth="1"/>
    <col min="9217" max="9217" width="8.5703125" style="64" customWidth="1"/>
    <col min="9218" max="9218" width="11.42578125" style="64"/>
    <col min="9219" max="9219" width="26.5703125" style="64" customWidth="1"/>
    <col min="9220" max="9220" width="17.42578125" style="64" customWidth="1"/>
    <col min="9221" max="9468" width="11.42578125" style="64"/>
    <col min="9469" max="9469" width="28.5703125" style="64" customWidth="1"/>
    <col min="9470" max="9470" width="17.28515625" style="64" customWidth="1"/>
    <col min="9471" max="9471" width="8.5703125" style="64" customWidth="1"/>
    <col min="9472" max="9472" width="20.85546875" style="64" customWidth="1"/>
    <col min="9473" max="9473" width="8.5703125" style="64" customWidth="1"/>
    <col min="9474" max="9474" width="11.42578125" style="64"/>
    <col min="9475" max="9475" width="26.5703125" style="64" customWidth="1"/>
    <col min="9476" max="9476" width="17.42578125" style="64" customWidth="1"/>
    <col min="9477" max="9724" width="11.42578125" style="64"/>
    <col min="9725" max="9725" width="28.5703125" style="64" customWidth="1"/>
    <col min="9726" max="9726" width="17.28515625" style="64" customWidth="1"/>
    <col min="9727" max="9727" width="8.5703125" style="64" customWidth="1"/>
    <col min="9728" max="9728" width="20.85546875" style="64" customWidth="1"/>
    <col min="9729" max="9729" width="8.5703125" style="64" customWidth="1"/>
    <col min="9730" max="9730" width="11.42578125" style="64"/>
    <col min="9731" max="9731" width="26.5703125" style="64" customWidth="1"/>
    <col min="9732" max="9732" width="17.42578125" style="64" customWidth="1"/>
    <col min="9733" max="9980" width="11.42578125" style="64"/>
    <col min="9981" max="9981" width="28.5703125" style="64" customWidth="1"/>
    <col min="9982" max="9982" width="17.28515625" style="64" customWidth="1"/>
    <col min="9983" max="9983" width="8.5703125" style="64" customWidth="1"/>
    <col min="9984" max="9984" width="20.85546875" style="64" customWidth="1"/>
    <col min="9985" max="9985" width="8.5703125" style="64" customWidth="1"/>
    <col min="9986" max="9986" width="11.42578125" style="64"/>
    <col min="9987" max="9987" width="26.5703125" style="64" customWidth="1"/>
    <col min="9988" max="9988" width="17.42578125" style="64" customWidth="1"/>
    <col min="9989" max="10236" width="11.42578125" style="64"/>
    <col min="10237" max="10237" width="28.5703125" style="64" customWidth="1"/>
    <col min="10238" max="10238" width="17.28515625" style="64" customWidth="1"/>
    <col min="10239" max="10239" width="8.5703125" style="64" customWidth="1"/>
    <col min="10240" max="10240" width="20.85546875" style="64" customWidth="1"/>
    <col min="10241" max="10241" width="8.5703125" style="64" customWidth="1"/>
    <col min="10242" max="10242" width="11.42578125" style="64"/>
    <col min="10243" max="10243" width="26.5703125" style="64" customWidth="1"/>
    <col min="10244" max="10244" width="17.42578125" style="64" customWidth="1"/>
    <col min="10245" max="10492" width="11.42578125" style="64"/>
    <col min="10493" max="10493" width="28.5703125" style="64" customWidth="1"/>
    <col min="10494" max="10494" width="17.28515625" style="64" customWidth="1"/>
    <col min="10495" max="10495" width="8.5703125" style="64" customWidth="1"/>
    <col min="10496" max="10496" width="20.85546875" style="64" customWidth="1"/>
    <col min="10497" max="10497" width="8.5703125" style="64" customWidth="1"/>
    <col min="10498" max="10498" width="11.42578125" style="64"/>
    <col min="10499" max="10499" width="26.5703125" style="64" customWidth="1"/>
    <col min="10500" max="10500" width="17.42578125" style="64" customWidth="1"/>
    <col min="10501" max="10748" width="11.42578125" style="64"/>
    <col min="10749" max="10749" width="28.5703125" style="64" customWidth="1"/>
    <col min="10750" max="10750" width="17.28515625" style="64" customWidth="1"/>
    <col min="10751" max="10751" width="8.5703125" style="64" customWidth="1"/>
    <col min="10752" max="10752" width="20.85546875" style="64" customWidth="1"/>
    <col min="10753" max="10753" width="8.5703125" style="64" customWidth="1"/>
    <col min="10754" max="10754" width="11.42578125" style="64"/>
    <col min="10755" max="10755" width="26.5703125" style="64" customWidth="1"/>
    <col min="10756" max="10756" width="17.42578125" style="64" customWidth="1"/>
    <col min="10757" max="11004" width="11.42578125" style="64"/>
    <col min="11005" max="11005" width="28.5703125" style="64" customWidth="1"/>
    <col min="11006" max="11006" width="17.28515625" style="64" customWidth="1"/>
    <col min="11007" max="11007" width="8.5703125" style="64" customWidth="1"/>
    <col min="11008" max="11008" width="20.85546875" style="64" customWidth="1"/>
    <col min="11009" max="11009" width="8.5703125" style="64" customWidth="1"/>
    <col min="11010" max="11010" width="11.42578125" style="64"/>
    <col min="11011" max="11011" width="26.5703125" style="64" customWidth="1"/>
    <col min="11012" max="11012" width="17.42578125" style="64" customWidth="1"/>
    <col min="11013" max="11260" width="11.42578125" style="64"/>
    <col min="11261" max="11261" width="28.5703125" style="64" customWidth="1"/>
    <col min="11262" max="11262" width="17.28515625" style="64" customWidth="1"/>
    <col min="11263" max="11263" width="8.5703125" style="64" customWidth="1"/>
    <col min="11264" max="11264" width="20.85546875" style="64" customWidth="1"/>
    <col min="11265" max="11265" width="8.5703125" style="64" customWidth="1"/>
    <col min="11266" max="11266" width="11.42578125" style="64"/>
    <col min="11267" max="11267" width="26.5703125" style="64" customWidth="1"/>
    <col min="11268" max="11268" width="17.42578125" style="64" customWidth="1"/>
    <col min="11269" max="11516" width="11.42578125" style="64"/>
    <col min="11517" max="11517" width="28.5703125" style="64" customWidth="1"/>
    <col min="11518" max="11518" width="17.28515625" style="64" customWidth="1"/>
    <col min="11519" max="11519" width="8.5703125" style="64" customWidth="1"/>
    <col min="11520" max="11520" width="20.85546875" style="64" customWidth="1"/>
    <col min="11521" max="11521" width="8.5703125" style="64" customWidth="1"/>
    <col min="11522" max="11522" width="11.42578125" style="64"/>
    <col min="11523" max="11523" width="26.5703125" style="64" customWidth="1"/>
    <col min="11524" max="11524" width="17.42578125" style="64" customWidth="1"/>
    <col min="11525" max="11772" width="11.42578125" style="64"/>
    <col min="11773" max="11773" width="28.5703125" style="64" customWidth="1"/>
    <col min="11774" max="11774" width="17.28515625" style="64" customWidth="1"/>
    <col min="11775" max="11775" width="8.5703125" style="64" customWidth="1"/>
    <col min="11776" max="11776" width="20.85546875" style="64" customWidth="1"/>
    <col min="11777" max="11777" width="8.5703125" style="64" customWidth="1"/>
    <col min="11778" max="11778" width="11.42578125" style="64"/>
    <col min="11779" max="11779" width="26.5703125" style="64" customWidth="1"/>
    <col min="11780" max="11780" width="17.42578125" style="64" customWidth="1"/>
    <col min="11781" max="12028" width="11.42578125" style="64"/>
    <col min="12029" max="12029" width="28.5703125" style="64" customWidth="1"/>
    <col min="12030" max="12030" width="17.28515625" style="64" customWidth="1"/>
    <col min="12031" max="12031" width="8.5703125" style="64" customWidth="1"/>
    <col min="12032" max="12032" width="20.85546875" style="64" customWidth="1"/>
    <col min="12033" max="12033" width="8.5703125" style="64" customWidth="1"/>
    <col min="12034" max="12034" width="11.42578125" style="64"/>
    <col min="12035" max="12035" width="26.5703125" style="64" customWidth="1"/>
    <col min="12036" max="12036" width="17.42578125" style="64" customWidth="1"/>
    <col min="12037" max="12284" width="11.42578125" style="64"/>
    <col min="12285" max="12285" width="28.5703125" style="64" customWidth="1"/>
    <col min="12286" max="12286" width="17.28515625" style="64" customWidth="1"/>
    <col min="12287" max="12287" width="8.5703125" style="64" customWidth="1"/>
    <col min="12288" max="12288" width="20.85546875" style="64" customWidth="1"/>
    <col min="12289" max="12289" width="8.5703125" style="64" customWidth="1"/>
    <col min="12290" max="12290" width="11.42578125" style="64"/>
    <col min="12291" max="12291" width="26.5703125" style="64" customWidth="1"/>
    <col min="12292" max="12292" width="17.42578125" style="64" customWidth="1"/>
    <col min="12293" max="12540" width="11.42578125" style="64"/>
    <col min="12541" max="12541" width="28.5703125" style="64" customWidth="1"/>
    <col min="12542" max="12542" width="17.28515625" style="64" customWidth="1"/>
    <col min="12543" max="12543" width="8.5703125" style="64" customWidth="1"/>
    <col min="12544" max="12544" width="20.85546875" style="64" customWidth="1"/>
    <col min="12545" max="12545" width="8.5703125" style="64" customWidth="1"/>
    <col min="12546" max="12546" width="11.42578125" style="64"/>
    <col min="12547" max="12547" width="26.5703125" style="64" customWidth="1"/>
    <col min="12548" max="12548" width="17.42578125" style="64" customWidth="1"/>
    <col min="12549" max="12796" width="11.42578125" style="64"/>
    <col min="12797" max="12797" width="28.5703125" style="64" customWidth="1"/>
    <col min="12798" max="12798" width="17.28515625" style="64" customWidth="1"/>
    <col min="12799" max="12799" width="8.5703125" style="64" customWidth="1"/>
    <col min="12800" max="12800" width="20.85546875" style="64" customWidth="1"/>
    <col min="12801" max="12801" width="8.5703125" style="64" customWidth="1"/>
    <col min="12802" max="12802" width="11.42578125" style="64"/>
    <col min="12803" max="12803" width="26.5703125" style="64" customWidth="1"/>
    <col min="12804" max="12804" width="17.42578125" style="64" customWidth="1"/>
    <col min="12805" max="13052" width="11.42578125" style="64"/>
    <col min="13053" max="13053" width="28.5703125" style="64" customWidth="1"/>
    <col min="13054" max="13054" width="17.28515625" style="64" customWidth="1"/>
    <col min="13055" max="13055" width="8.5703125" style="64" customWidth="1"/>
    <col min="13056" max="13056" width="20.85546875" style="64" customWidth="1"/>
    <col min="13057" max="13057" width="8.5703125" style="64" customWidth="1"/>
    <col min="13058" max="13058" width="11.42578125" style="64"/>
    <col min="13059" max="13059" width="26.5703125" style="64" customWidth="1"/>
    <col min="13060" max="13060" width="17.42578125" style="64" customWidth="1"/>
    <col min="13061" max="13308" width="11.42578125" style="64"/>
    <col min="13309" max="13309" width="28.5703125" style="64" customWidth="1"/>
    <col min="13310" max="13310" width="17.28515625" style="64" customWidth="1"/>
    <col min="13311" max="13311" width="8.5703125" style="64" customWidth="1"/>
    <col min="13312" max="13312" width="20.85546875" style="64" customWidth="1"/>
    <col min="13313" max="13313" width="8.5703125" style="64" customWidth="1"/>
    <col min="13314" max="13314" width="11.42578125" style="64"/>
    <col min="13315" max="13315" width="26.5703125" style="64" customWidth="1"/>
    <col min="13316" max="13316" width="17.42578125" style="64" customWidth="1"/>
    <col min="13317" max="13564" width="11.42578125" style="64"/>
    <col min="13565" max="13565" width="28.5703125" style="64" customWidth="1"/>
    <col min="13566" max="13566" width="17.28515625" style="64" customWidth="1"/>
    <col min="13567" max="13567" width="8.5703125" style="64" customWidth="1"/>
    <col min="13568" max="13568" width="20.85546875" style="64" customWidth="1"/>
    <col min="13569" max="13569" width="8.5703125" style="64" customWidth="1"/>
    <col min="13570" max="13570" width="11.42578125" style="64"/>
    <col min="13571" max="13571" width="26.5703125" style="64" customWidth="1"/>
    <col min="13572" max="13572" width="17.42578125" style="64" customWidth="1"/>
    <col min="13573" max="13820" width="11.42578125" style="64"/>
    <col min="13821" max="13821" width="28.5703125" style="64" customWidth="1"/>
    <col min="13822" max="13822" width="17.28515625" style="64" customWidth="1"/>
    <col min="13823" max="13823" width="8.5703125" style="64" customWidth="1"/>
    <col min="13824" max="13824" width="20.85546875" style="64" customWidth="1"/>
    <col min="13825" max="13825" width="8.5703125" style="64" customWidth="1"/>
    <col min="13826" max="13826" width="11.42578125" style="64"/>
    <col min="13827" max="13827" width="26.5703125" style="64" customWidth="1"/>
    <col min="13828" max="13828" width="17.42578125" style="64" customWidth="1"/>
    <col min="13829" max="14076" width="11.42578125" style="64"/>
    <col min="14077" max="14077" width="28.5703125" style="64" customWidth="1"/>
    <col min="14078" max="14078" width="17.28515625" style="64" customWidth="1"/>
    <col min="14079" max="14079" width="8.5703125" style="64" customWidth="1"/>
    <col min="14080" max="14080" width="20.85546875" style="64" customWidth="1"/>
    <col min="14081" max="14081" width="8.5703125" style="64" customWidth="1"/>
    <col min="14082" max="14082" width="11.42578125" style="64"/>
    <col min="14083" max="14083" width="26.5703125" style="64" customWidth="1"/>
    <col min="14084" max="14084" width="17.42578125" style="64" customWidth="1"/>
    <col min="14085" max="14332" width="11.42578125" style="64"/>
    <col min="14333" max="14333" width="28.5703125" style="64" customWidth="1"/>
    <col min="14334" max="14334" width="17.28515625" style="64" customWidth="1"/>
    <col min="14335" max="14335" width="8.5703125" style="64" customWidth="1"/>
    <col min="14336" max="14336" width="20.85546875" style="64" customWidth="1"/>
    <col min="14337" max="14337" width="8.5703125" style="64" customWidth="1"/>
    <col min="14338" max="14338" width="11.42578125" style="64"/>
    <col min="14339" max="14339" width="26.5703125" style="64" customWidth="1"/>
    <col min="14340" max="14340" width="17.42578125" style="64" customWidth="1"/>
    <col min="14341" max="14588" width="11.42578125" style="64"/>
    <col min="14589" max="14589" width="28.5703125" style="64" customWidth="1"/>
    <col min="14590" max="14590" width="17.28515625" style="64" customWidth="1"/>
    <col min="14591" max="14591" width="8.5703125" style="64" customWidth="1"/>
    <col min="14592" max="14592" width="20.85546875" style="64" customWidth="1"/>
    <col min="14593" max="14593" width="8.5703125" style="64" customWidth="1"/>
    <col min="14594" max="14594" width="11.42578125" style="64"/>
    <col min="14595" max="14595" width="26.5703125" style="64" customWidth="1"/>
    <col min="14596" max="14596" width="17.42578125" style="64" customWidth="1"/>
    <col min="14597" max="14844" width="11.42578125" style="64"/>
    <col min="14845" max="14845" width="28.5703125" style="64" customWidth="1"/>
    <col min="14846" max="14846" width="17.28515625" style="64" customWidth="1"/>
    <col min="14847" max="14847" width="8.5703125" style="64" customWidth="1"/>
    <col min="14848" max="14848" width="20.85546875" style="64" customWidth="1"/>
    <col min="14849" max="14849" width="8.5703125" style="64" customWidth="1"/>
    <col min="14850" max="14850" width="11.42578125" style="64"/>
    <col min="14851" max="14851" width="26.5703125" style="64" customWidth="1"/>
    <col min="14852" max="14852" width="17.42578125" style="64" customWidth="1"/>
    <col min="14853" max="15100" width="11.42578125" style="64"/>
    <col min="15101" max="15101" width="28.5703125" style="64" customWidth="1"/>
    <col min="15102" max="15102" width="17.28515625" style="64" customWidth="1"/>
    <col min="15103" max="15103" width="8.5703125" style="64" customWidth="1"/>
    <col min="15104" max="15104" width="20.85546875" style="64" customWidth="1"/>
    <col min="15105" max="15105" width="8.5703125" style="64" customWidth="1"/>
    <col min="15106" max="15106" width="11.42578125" style="64"/>
    <col min="15107" max="15107" width="26.5703125" style="64" customWidth="1"/>
    <col min="15108" max="15108" width="17.42578125" style="64" customWidth="1"/>
    <col min="15109" max="15356" width="11.42578125" style="64"/>
    <col min="15357" max="15357" width="28.5703125" style="64" customWidth="1"/>
    <col min="15358" max="15358" width="17.28515625" style="64" customWidth="1"/>
    <col min="15359" max="15359" width="8.5703125" style="64" customWidth="1"/>
    <col min="15360" max="15360" width="20.85546875" style="64" customWidth="1"/>
    <col min="15361" max="15361" width="8.5703125" style="64" customWidth="1"/>
    <col min="15362" max="15362" width="11.42578125" style="64"/>
    <col min="15363" max="15363" width="26.5703125" style="64" customWidth="1"/>
    <col min="15364" max="15364" width="17.42578125" style="64" customWidth="1"/>
    <col min="15365" max="15612" width="11.42578125" style="64"/>
    <col min="15613" max="15613" width="28.5703125" style="64" customWidth="1"/>
    <col min="15614" max="15614" width="17.28515625" style="64" customWidth="1"/>
    <col min="15615" max="15615" width="8.5703125" style="64" customWidth="1"/>
    <col min="15616" max="15616" width="20.85546875" style="64" customWidth="1"/>
    <col min="15617" max="15617" width="8.5703125" style="64" customWidth="1"/>
    <col min="15618" max="15618" width="11.42578125" style="64"/>
    <col min="15619" max="15619" width="26.5703125" style="64" customWidth="1"/>
    <col min="15620" max="15620" width="17.42578125" style="64" customWidth="1"/>
    <col min="15621" max="15868" width="11.42578125" style="64"/>
    <col min="15869" max="15869" width="28.5703125" style="64" customWidth="1"/>
    <col min="15870" max="15870" width="17.28515625" style="64" customWidth="1"/>
    <col min="15871" max="15871" width="8.5703125" style="64" customWidth="1"/>
    <col min="15872" max="15872" width="20.85546875" style="64" customWidth="1"/>
    <col min="15873" max="15873" width="8.5703125" style="64" customWidth="1"/>
    <col min="15874" max="15874" width="11.42578125" style="64"/>
    <col min="15875" max="15875" width="26.5703125" style="64" customWidth="1"/>
    <col min="15876" max="15876" width="17.42578125" style="64" customWidth="1"/>
    <col min="15877" max="16124" width="11.42578125" style="64"/>
    <col min="16125" max="16125" width="28.5703125" style="64" customWidth="1"/>
    <col min="16126" max="16126" width="17.28515625" style="64" customWidth="1"/>
    <col min="16127" max="16127" width="8.5703125" style="64" customWidth="1"/>
    <col min="16128" max="16128" width="20.85546875" style="64" customWidth="1"/>
    <col min="16129" max="16129" width="8.5703125" style="64" customWidth="1"/>
    <col min="16130" max="16130" width="11.42578125" style="64"/>
    <col min="16131" max="16131" width="26.5703125" style="64" customWidth="1"/>
    <col min="16132" max="16132" width="17.42578125" style="64" customWidth="1"/>
    <col min="16133" max="16384" width="11.42578125" style="64"/>
  </cols>
  <sheetData>
    <row r="1" spans="1:9" s="67" customFormat="1" ht="18">
      <c r="A1" s="958" t="s">
        <v>350</v>
      </c>
      <c r="B1" s="74"/>
      <c r="C1" s="74"/>
      <c r="D1" s="74"/>
      <c r="E1" s="74"/>
      <c r="F1" s="74"/>
      <c r="G1" s="74"/>
    </row>
    <row r="2" spans="1:9" s="67" customFormat="1" ht="15">
      <c r="I2" s="128"/>
    </row>
    <row r="3" spans="1:9" s="67" customFormat="1" ht="15.75">
      <c r="A3" s="1731" t="s">
        <v>77</v>
      </c>
      <c r="B3" s="1732"/>
      <c r="C3" s="1732"/>
      <c r="D3" s="1732"/>
      <c r="E3" s="1732"/>
      <c r="F3" s="1733"/>
      <c r="G3" s="1733"/>
    </row>
    <row r="4" spans="1:9" s="67" customFormat="1" ht="35.25" customHeight="1">
      <c r="A4" s="1730"/>
      <c r="B4" s="2091" t="s">
        <v>78</v>
      </c>
      <c r="C4" s="2091"/>
      <c r="D4" s="2091" t="s">
        <v>79</v>
      </c>
      <c r="E4" s="2091"/>
      <c r="F4" s="2091" t="s">
        <v>131</v>
      </c>
      <c r="G4" s="2091"/>
    </row>
    <row r="5" spans="1:9" s="67" customFormat="1" ht="18.75" customHeight="1">
      <c r="A5" s="1727"/>
      <c r="B5" s="1728" t="s">
        <v>80</v>
      </c>
      <c r="C5" s="1729" t="s">
        <v>81</v>
      </c>
      <c r="D5" s="1728" t="s">
        <v>80</v>
      </c>
      <c r="E5" s="1729" t="s">
        <v>81</v>
      </c>
      <c r="F5" s="1728" t="s">
        <v>80</v>
      </c>
      <c r="G5" s="1729" t="s">
        <v>81</v>
      </c>
    </row>
    <row r="6" spans="1:9" s="67" customFormat="1" ht="14.25">
      <c r="A6" s="1721" t="s">
        <v>574</v>
      </c>
      <c r="B6" s="1718">
        <v>1695934</v>
      </c>
      <c r="C6" s="1719">
        <v>100</v>
      </c>
      <c r="D6" s="1718">
        <v>1892961</v>
      </c>
      <c r="E6" s="1720">
        <v>100</v>
      </c>
      <c r="F6" s="1718">
        <v>1846275</v>
      </c>
      <c r="G6" s="1720">
        <f>F6*100/F6</f>
        <v>100</v>
      </c>
    </row>
    <row r="7" spans="1:9" s="67" customFormat="1">
      <c r="A7" s="1721" t="s">
        <v>82</v>
      </c>
      <c r="B7" s="1718">
        <v>1001485</v>
      </c>
      <c r="C7" s="1719">
        <v>59.052121132072358</v>
      </c>
      <c r="D7" s="1718">
        <v>1039382</v>
      </c>
      <c r="E7" s="1719">
        <v>54.90773449637895</v>
      </c>
      <c r="F7" s="1718">
        <v>955617</v>
      </c>
      <c r="G7" s="1719">
        <f>F7*100/F6</f>
        <v>51.759190803103543</v>
      </c>
    </row>
    <row r="8" spans="1:9" s="67" customFormat="1" ht="14.25">
      <c r="A8" s="1723" t="s">
        <v>575</v>
      </c>
      <c r="B8" s="1724">
        <v>949571</v>
      </c>
      <c r="C8" s="1725">
        <v>94.816297797770318</v>
      </c>
      <c r="D8" s="1724">
        <v>988630</v>
      </c>
      <c r="E8" s="1725">
        <v>95.117098429643775</v>
      </c>
      <c r="F8" s="1724">
        <v>897714</v>
      </c>
      <c r="G8" s="1725">
        <f>F8/F7*100</f>
        <v>93.940773343295476</v>
      </c>
    </row>
    <row r="9" spans="1:9" s="67" customFormat="1" ht="14.25">
      <c r="A9" s="1721" t="s">
        <v>576</v>
      </c>
      <c r="B9" s="1718">
        <v>207949</v>
      </c>
      <c r="C9" s="1719">
        <v>21.899257664777043</v>
      </c>
      <c r="D9" s="1718">
        <v>220777</v>
      </c>
      <c r="E9" s="1719">
        <v>22.331610410365858</v>
      </c>
      <c r="F9" s="1718">
        <v>202618</v>
      </c>
      <c r="G9" s="1719">
        <f>F9*100/F8</f>
        <v>22.570440028784223</v>
      </c>
    </row>
    <row r="10" spans="1:9" s="67" customFormat="1">
      <c r="A10" s="1721" t="s">
        <v>83</v>
      </c>
      <c r="B10" s="1718">
        <v>44705</v>
      </c>
      <c r="C10" s="1719">
        <v>4.7079154691960898</v>
      </c>
      <c r="D10" s="1718">
        <v>34787</v>
      </c>
      <c r="E10" s="1719">
        <v>3.5187077066243186</v>
      </c>
      <c r="F10" s="1718">
        <v>31032</v>
      </c>
      <c r="G10" s="1719">
        <f>F10*100/F8</f>
        <v>3.4567802217632786</v>
      </c>
    </row>
    <row r="11" spans="1:9" s="67" customFormat="1">
      <c r="A11" s="1721" t="s">
        <v>84</v>
      </c>
      <c r="B11" s="1718">
        <v>11902</v>
      </c>
      <c r="C11" s="1719">
        <v>1.2534081179816992</v>
      </c>
      <c r="D11" s="1718">
        <v>12689</v>
      </c>
      <c r="E11" s="1719">
        <v>1.2834933190374558</v>
      </c>
      <c r="F11" s="1718">
        <v>13457</v>
      </c>
      <c r="G11" s="1719">
        <f>F11*100/F8</f>
        <v>1.4990297578070522</v>
      </c>
    </row>
    <row r="12" spans="1:9" s="67" customFormat="1">
      <c r="A12" s="1721" t="s">
        <v>85</v>
      </c>
      <c r="B12" s="1718">
        <v>313032</v>
      </c>
      <c r="C12" s="1719">
        <v>32.965623423630248</v>
      </c>
      <c r="D12" s="1718">
        <v>291964</v>
      </c>
      <c r="E12" s="1719">
        <v>29.532180896796579</v>
      </c>
      <c r="F12" s="1718">
        <v>258119</v>
      </c>
      <c r="G12" s="1719">
        <f>F12*100/F8</f>
        <v>28.752921309013782</v>
      </c>
    </row>
    <row r="13" spans="1:9" s="67" customFormat="1">
      <c r="A13" s="1721" t="s">
        <v>86</v>
      </c>
      <c r="B13" s="1718">
        <v>65016</v>
      </c>
      <c r="C13" s="1719">
        <v>6.8468813811710758</v>
      </c>
      <c r="D13" s="1718">
        <v>73858</v>
      </c>
      <c r="E13" s="1719">
        <v>7.4707423404104674</v>
      </c>
      <c r="F13" s="1718">
        <v>64008</v>
      </c>
      <c r="G13" s="1719">
        <f>F13*100/F8</f>
        <v>7.1301104806207771</v>
      </c>
    </row>
    <row r="14" spans="1:9" s="67" customFormat="1">
      <c r="A14" s="1721" t="s">
        <v>87</v>
      </c>
      <c r="B14" s="1718">
        <v>165470</v>
      </c>
      <c r="C14" s="1719">
        <v>17.425763844936291</v>
      </c>
      <c r="D14" s="1718">
        <v>175129</v>
      </c>
      <c r="E14" s="1719">
        <v>17.71431172430535</v>
      </c>
      <c r="F14" s="1718">
        <v>144393</v>
      </c>
      <c r="G14" s="1719">
        <f>F14*100/F8</f>
        <v>16.084521350897948</v>
      </c>
    </row>
    <row r="15" spans="1:9" s="67" customFormat="1">
      <c r="A15" s="1721" t="s">
        <v>88</v>
      </c>
      <c r="B15" s="1718">
        <v>29860</v>
      </c>
      <c r="C15" s="1719">
        <v>3.1445779199238393</v>
      </c>
      <c r="D15" s="1718">
        <v>32788</v>
      </c>
      <c r="E15" s="1719">
        <v>3.3165087039640717</v>
      </c>
      <c r="F15" s="1718">
        <v>34043</v>
      </c>
      <c r="G15" s="1719">
        <f>F15*100/F8</f>
        <v>3.7921877123449117</v>
      </c>
    </row>
    <row r="16" spans="1:9" s="67" customFormat="1">
      <c r="A16" s="1721" t="s">
        <v>89</v>
      </c>
      <c r="B16" s="1718">
        <v>7441</v>
      </c>
      <c r="C16" s="1719">
        <v>0.78361702284505319</v>
      </c>
      <c r="D16" s="1718">
        <v>11040</v>
      </c>
      <c r="E16" s="1719">
        <v>1.1166968431061166</v>
      </c>
      <c r="F16" s="1718">
        <v>9934</v>
      </c>
      <c r="G16" s="1719">
        <f>F16*100/F8</f>
        <v>1.1065885125997812</v>
      </c>
    </row>
    <row r="17" spans="1:8" s="67" customFormat="1">
      <c r="A17" s="1722" t="s">
        <v>90</v>
      </c>
      <c r="B17" s="1718">
        <v>27762</v>
      </c>
      <c r="C17" s="1719">
        <v>2.9236360419600009</v>
      </c>
      <c r="D17" s="1718">
        <v>35697</v>
      </c>
      <c r="E17" s="1719">
        <v>3.6107542761194784</v>
      </c>
      <c r="F17" s="1718">
        <v>35586</v>
      </c>
      <c r="G17" s="1719">
        <f>F17*100/F8</f>
        <v>3.9640687345858479</v>
      </c>
    </row>
    <row r="18" spans="1:8" s="67" customFormat="1">
      <c r="A18" s="1721" t="s">
        <v>91</v>
      </c>
      <c r="B18" s="1718">
        <v>59381</v>
      </c>
      <c r="C18" s="1719">
        <v>6.2534555078029976</v>
      </c>
      <c r="D18" s="1718">
        <v>80723</v>
      </c>
      <c r="E18" s="1719">
        <v>8.1651376146788994</v>
      </c>
      <c r="F18" s="1718">
        <v>74005</v>
      </c>
      <c r="G18" s="1719">
        <f>F18*100/F8</f>
        <v>8.2437168184967593</v>
      </c>
    </row>
    <row r="19" spans="1:8" s="67" customFormat="1">
      <c r="A19" s="1726" t="s">
        <v>92</v>
      </c>
      <c r="B19" s="1724">
        <v>17054</v>
      </c>
      <c r="C19" s="1725">
        <v>1.7959689164896568</v>
      </c>
      <c r="D19" s="1724">
        <v>19178</v>
      </c>
      <c r="E19" s="1725">
        <v>1.9398561645914043</v>
      </c>
      <c r="F19" s="1724">
        <f>27508+3011</f>
        <v>30519</v>
      </c>
      <c r="G19" s="1725">
        <f>F19*100/F8</f>
        <v>3.3996350730856375</v>
      </c>
    </row>
    <row r="20" spans="1:8" s="67" customFormat="1" ht="25.5" customHeight="1">
      <c r="A20" s="2092" t="s">
        <v>132</v>
      </c>
      <c r="B20" s="2092"/>
      <c r="C20" s="2092"/>
      <c r="D20" s="2092"/>
      <c r="E20" s="2092"/>
      <c r="F20" s="2092"/>
      <c r="G20" s="2092"/>
    </row>
    <row r="21" spans="1:8" s="67" customFormat="1">
      <c r="A21" s="1716" t="s">
        <v>113</v>
      </c>
    </row>
    <row r="22" spans="1:8" s="67" customFormat="1">
      <c r="A22" s="1717" t="s">
        <v>94</v>
      </c>
    </row>
    <row r="23" spans="1:8" s="67" customFormat="1">
      <c r="A23" s="1716" t="s">
        <v>93</v>
      </c>
    </row>
    <row r="24" spans="1:8" s="67" customFormat="1"/>
    <row r="25" spans="1:8" s="67" customFormat="1"/>
    <row r="26" spans="1:8" s="67" customFormat="1" ht="15">
      <c r="A26" s="69" t="s">
        <v>95</v>
      </c>
    </row>
    <row r="27" spans="1:8" s="67" customFormat="1"/>
    <row r="28" spans="1:8" s="67" customFormat="1"/>
    <row r="29" spans="1:8" s="67" customFormat="1"/>
    <row r="30" spans="1:8" s="67" customFormat="1">
      <c r="H30" s="70"/>
    </row>
    <row r="31" spans="1:8" s="67" customFormat="1"/>
    <row r="32" spans="1:8" s="67" customFormat="1"/>
    <row r="33" spans="1:1" s="67" customFormat="1"/>
    <row r="34" spans="1:1" s="67" customFormat="1"/>
    <row r="35" spans="1:1" s="67" customFormat="1"/>
    <row r="36" spans="1:1" s="67" customFormat="1"/>
    <row r="37" spans="1:1" s="67" customFormat="1"/>
    <row r="38" spans="1:1" s="67" customFormat="1"/>
    <row r="39" spans="1:1" s="67" customFormat="1"/>
    <row r="40" spans="1:1" s="67" customFormat="1"/>
    <row r="41" spans="1:1" s="67" customFormat="1"/>
    <row r="42" spans="1:1" s="67" customFormat="1"/>
    <row r="43" spans="1:1" s="67" customFormat="1"/>
    <row r="44" spans="1:1" s="67" customFormat="1" ht="15">
      <c r="A44" s="68"/>
    </row>
    <row r="45" spans="1:1" s="67" customFormat="1"/>
    <row r="46" spans="1:1" s="67" customFormat="1"/>
    <row r="47" spans="1:1" s="67" customFormat="1" ht="15">
      <c r="A47" s="68"/>
    </row>
    <row r="48" spans="1:1" s="67" customFormat="1"/>
    <row r="49" spans="1:1" s="67" customFormat="1"/>
    <row r="50" spans="1:1" s="67" customFormat="1"/>
    <row r="51" spans="1:1" s="67" customFormat="1" ht="17.25" customHeight="1"/>
    <row r="52" spans="1:1" s="67" customFormat="1" ht="18.75" customHeight="1">
      <c r="A52" s="1716" t="s">
        <v>93</v>
      </c>
    </row>
    <row r="53" spans="1:1" s="67" customFormat="1"/>
    <row r="54" spans="1:1" s="67" customFormat="1"/>
    <row r="55" spans="1:1" s="67" customFormat="1"/>
    <row r="56" spans="1:1" s="67" customFormat="1"/>
    <row r="57" spans="1:1" s="67" customFormat="1"/>
    <row r="58" spans="1:1" s="67" customFormat="1"/>
    <row r="59" spans="1:1" s="67" customFormat="1"/>
    <row r="60" spans="1:1" s="67" customFormat="1"/>
    <row r="61" spans="1:1" s="67" customFormat="1"/>
    <row r="62" spans="1:1" s="67" customFormat="1"/>
    <row r="63" spans="1:1" s="67" customFormat="1"/>
    <row r="64" spans="1:1" s="67" customFormat="1"/>
    <row r="65" s="67" customFormat="1"/>
    <row r="66" s="67" customFormat="1"/>
    <row r="67" s="67" customFormat="1"/>
    <row r="68" s="67" customFormat="1"/>
    <row r="69" s="67" customFormat="1"/>
    <row r="70" s="67" customFormat="1"/>
    <row r="71" s="67" customFormat="1"/>
    <row r="72" s="67" customFormat="1"/>
    <row r="73" s="67" customFormat="1"/>
    <row r="74" s="67" customFormat="1"/>
    <row r="75" s="67" customFormat="1"/>
    <row r="76" s="67" customFormat="1"/>
    <row r="77" s="67" customFormat="1"/>
    <row r="78" s="67" customFormat="1"/>
    <row r="79" s="67" customFormat="1"/>
    <row r="80" s="67" customFormat="1"/>
    <row r="81" s="67" customFormat="1"/>
    <row r="82" s="67" customFormat="1"/>
    <row r="83" s="67" customFormat="1"/>
    <row r="84" s="67" customFormat="1"/>
    <row r="85" s="67" customFormat="1"/>
    <row r="86" s="67" customFormat="1"/>
    <row r="87" s="67" customFormat="1"/>
    <row r="88" s="67" customFormat="1"/>
    <row r="89" s="67" customFormat="1"/>
    <row r="90" s="67" customFormat="1"/>
    <row r="91" s="67" customFormat="1"/>
    <row r="92" s="67" customFormat="1"/>
    <row r="93" s="67" customFormat="1"/>
    <row r="94" s="67" customFormat="1"/>
    <row r="95" s="67" customFormat="1"/>
    <row r="96" s="67" customFormat="1"/>
    <row r="97" s="67" customFormat="1"/>
    <row r="98" s="67" customFormat="1"/>
    <row r="99" s="67" customFormat="1"/>
    <row r="100" s="67" customFormat="1"/>
    <row r="101" s="67" customFormat="1"/>
    <row r="102" s="67" customFormat="1"/>
    <row r="103" s="67" customFormat="1"/>
    <row r="104" s="67" customFormat="1"/>
    <row r="105" s="67" customFormat="1"/>
    <row r="106" s="67" customFormat="1"/>
    <row r="107" s="67" customFormat="1"/>
    <row r="108" s="67" customFormat="1"/>
    <row r="109" s="67" customFormat="1"/>
    <row r="110" s="67" customFormat="1"/>
    <row r="111" s="67" customFormat="1"/>
    <row r="112" s="67" customFormat="1"/>
    <row r="113" s="67" customFormat="1"/>
    <row r="114" s="67" customFormat="1"/>
    <row r="115" s="67" customFormat="1"/>
    <row r="116" s="67" customFormat="1"/>
    <row r="117" s="67" customFormat="1"/>
    <row r="118" s="67" customFormat="1"/>
    <row r="119" s="67" customFormat="1"/>
    <row r="120" s="67" customFormat="1"/>
    <row r="121" s="67" customFormat="1"/>
    <row r="122" s="67" customFormat="1"/>
    <row r="123" s="67" customFormat="1"/>
    <row r="124" s="67" customFormat="1"/>
    <row r="125" s="67" customFormat="1"/>
    <row r="126" s="67" customFormat="1"/>
    <row r="127" s="67" customFormat="1"/>
    <row r="128" s="67" customFormat="1"/>
    <row r="129" s="67" customFormat="1"/>
    <row r="130" s="67" customFormat="1"/>
    <row r="131" s="67" customFormat="1"/>
    <row r="132" s="67" customFormat="1"/>
    <row r="133" s="67" customFormat="1"/>
    <row r="134" s="67" customFormat="1"/>
    <row r="135" s="67" customFormat="1"/>
    <row r="136" s="67" customFormat="1"/>
    <row r="137" s="67" customFormat="1"/>
    <row r="138" s="67" customFormat="1"/>
    <row r="139" s="67" customFormat="1"/>
    <row r="140" s="67" customFormat="1"/>
    <row r="141" s="67" customFormat="1"/>
    <row r="142" s="67" customFormat="1"/>
    <row r="143" s="67" customFormat="1"/>
  </sheetData>
  <mergeCells count="4">
    <mergeCell ref="B4:C4"/>
    <mergeCell ref="D4:E4"/>
    <mergeCell ref="F4:G4"/>
    <mergeCell ref="A20:G20"/>
  </mergeCells>
  <pageMargins left="0.39370078740157483" right="0.19685039370078741" top="0.59055118110236227" bottom="0.98425196850393704" header="0.23622047244094491" footer="0.19685039370078741"/>
  <pageSetup paperSize="9" scale="96" firstPageNumber="7" orientation="portrait" useFirstPageNumber="1" r:id="rId1"/>
  <headerFooter alignWithMargins="0"/>
  <ignoredErrors>
    <ignoredError sqref="G8" formula="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11" workbookViewId="0">
      <selection activeCell="B22" sqref="B22"/>
    </sheetView>
  </sheetViews>
  <sheetFormatPr baseColWidth="10" defaultRowHeight="15"/>
  <cols>
    <col min="1" max="1" width="32.140625" customWidth="1"/>
  </cols>
  <sheetData>
    <row r="1" spans="1:2">
      <c r="A1" s="126" t="s">
        <v>384</v>
      </c>
    </row>
    <row r="2" spans="1:2" s="940" customFormat="1"/>
    <row r="3" spans="1:2">
      <c r="A3" s="940" t="s">
        <v>108</v>
      </c>
      <c r="B3" s="940" t="s">
        <v>109</v>
      </c>
    </row>
    <row r="4" spans="1:2">
      <c r="A4" t="s">
        <v>11</v>
      </c>
      <c r="B4" s="89">
        <v>25.306261499371004</v>
      </c>
    </row>
    <row r="5" spans="1:2">
      <c r="A5" s="940" t="s">
        <v>12</v>
      </c>
      <c r="B5" s="89">
        <v>24.135284227156642</v>
      </c>
    </row>
    <row r="6" spans="1:2">
      <c r="A6" s="940" t="s">
        <v>13</v>
      </c>
      <c r="B6" s="89">
        <v>26.545334402266104</v>
      </c>
    </row>
    <row r="7" spans="1:2">
      <c r="A7" s="940" t="s">
        <v>14</v>
      </c>
      <c r="B7" s="89">
        <v>24.964321708235953</v>
      </c>
    </row>
    <row r="8" spans="1:2">
      <c r="A8" s="940" t="s">
        <v>15</v>
      </c>
      <c r="B8" s="89">
        <v>37.781299290512003</v>
      </c>
    </row>
    <row r="9" spans="1:2">
      <c r="A9" s="940" t="s">
        <v>16</v>
      </c>
      <c r="B9" s="89">
        <v>21.956484491447355</v>
      </c>
    </row>
    <row r="10" spans="1:2">
      <c r="A10" s="940" t="s">
        <v>110</v>
      </c>
      <c r="B10" s="89">
        <v>25.749981512657669</v>
      </c>
    </row>
    <row r="11" spans="1:2">
      <c r="A11" s="940" t="s">
        <v>18</v>
      </c>
      <c r="B11" s="89">
        <v>28.264912436267995</v>
      </c>
    </row>
    <row r="12" spans="1:2">
      <c r="A12" s="940" t="s">
        <v>19</v>
      </c>
      <c r="B12" s="89">
        <v>26.834688864866685</v>
      </c>
    </row>
    <row r="13" spans="1:2">
      <c r="A13" s="940" t="s">
        <v>20</v>
      </c>
      <c r="B13" s="89">
        <v>29.709014281132177</v>
      </c>
    </row>
    <row r="14" spans="1:2">
      <c r="A14" s="940" t="s">
        <v>21</v>
      </c>
      <c r="B14" s="89">
        <v>30.461432647307891</v>
      </c>
    </row>
    <row r="15" spans="1:2">
      <c r="A15" s="940" t="s">
        <v>22</v>
      </c>
      <c r="B15" s="89">
        <v>24.402916573998731</v>
      </c>
    </row>
    <row r="16" spans="1:2">
      <c r="A16" s="940" t="s">
        <v>23</v>
      </c>
      <c r="B16" s="89">
        <v>31.605913277939976</v>
      </c>
    </row>
    <row r="17" spans="1:2">
      <c r="A17" s="940" t="s">
        <v>24</v>
      </c>
      <c r="B17" s="89">
        <v>39.401850738721812</v>
      </c>
    </row>
    <row r="18" spans="1:2">
      <c r="A18" s="940" t="s">
        <v>25</v>
      </c>
      <c r="B18" s="89">
        <v>32.255077355429364</v>
      </c>
    </row>
    <row r="19" spans="1:2">
      <c r="A19" s="940" t="s">
        <v>26</v>
      </c>
      <c r="B19" s="89">
        <v>43.097295699639083</v>
      </c>
    </row>
    <row r="20" spans="1:2">
      <c r="A20" s="940" t="s">
        <v>27</v>
      </c>
      <c r="B20" s="89">
        <v>42.199270761167853</v>
      </c>
    </row>
    <row r="22" spans="1:2">
      <c r="A22" t="s">
        <v>386</v>
      </c>
      <c r="B22" s="89">
        <v>27.448667245354883</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
  <sheetViews>
    <sheetView workbookViewId="0">
      <selection activeCell="B5" sqref="B5:BE8"/>
    </sheetView>
  </sheetViews>
  <sheetFormatPr baseColWidth="10" defaultRowHeight="15"/>
  <cols>
    <col min="1" max="1" width="20.42578125" customWidth="1"/>
    <col min="2" max="2" width="11.42578125" customWidth="1"/>
  </cols>
  <sheetData>
    <row r="1" spans="1:61">
      <c r="A1" t="s">
        <v>128</v>
      </c>
      <c r="B1" s="90"/>
      <c r="C1" s="121"/>
    </row>
    <row r="3" spans="1:61">
      <c r="B3" t="s">
        <v>127</v>
      </c>
    </row>
    <row r="4" spans="1:61">
      <c r="B4">
        <v>15</v>
      </c>
      <c r="C4">
        <v>16</v>
      </c>
      <c r="D4">
        <v>17</v>
      </c>
      <c r="E4">
        <v>18</v>
      </c>
      <c r="F4">
        <v>19</v>
      </c>
      <c r="G4">
        <v>20</v>
      </c>
      <c r="H4">
        <v>21</v>
      </c>
      <c r="I4">
        <v>22</v>
      </c>
      <c r="J4">
        <v>23</v>
      </c>
      <c r="K4">
        <v>24</v>
      </c>
      <c r="L4">
        <v>25</v>
      </c>
      <c r="M4">
        <v>26</v>
      </c>
      <c r="N4">
        <v>27</v>
      </c>
      <c r="O4">
        <v>28</v>
      </c>
      <c r="P4">
        <v>29</v>
      </c>
      <c r="Q4">
        <v>30</v>
      </c>
      <c r="R4">
        <v>31</v>
      </c>
      <c r="S4">
        <v>32</v>
      </c>
      <c r="T4">
        <v>33</v>
      </c>
      <c r="U4">
        <v>34</v>
      </c>
      <c r="V4">
        <v>35</v>
      </c>
      <c r="W4">
        <v>36</v>
      </c>
      <c r="X4">
        <v>37</v>
      </c>
      <c r="Y4">
        <v>38</v>
      </c>
      <c r="Z4">
        <v>39</v>
      </c>
      <c r="AA4">
        <v>40</v>
      </c>
      <c r="AB4">
        <v>41</v>
      </c>
      <c r="AC4">
        <v>42</v>
      </c>
      <c r="AD4">
        <v>43</v>
      </c>
      <c r="AE4">
        <v>44</v>
      </c>
      <c r="AF4">
        <v>45</v>
      </c>
      <c r="AG4">
        <v>46</v>
      </c>
      <c r="AH4">
        <v>47</v>
      </c>
      <c r="AI4">
        <v>48</v>
      </c>
      <c r="AJ4">
        <v>49</v>
      </c>
      <c r="AK4">
        <v>50</v>
      </c>
      <c r="AL4">
        <v>51</v>
      </c>
      <c r="AM4">
        <v>52</v>
      </c>
      <c r="AN4">
        <v>53</v>
      </c>
      <c r="AO4">
        <v>54</v>
      </c>
      <c r="AP4">
        <v>55</v>
      </c>
      <c r="AQ4">
        <v>56</v>
      </c>
      <c r="AR4">
        <v>57</v>
      </c>
      <c r="AS4">
        <v>58</v>
      </c>
      <c r="AT4">
        <v>59</v>
      </c>
      <c r="AU4">
        <v>60</v>
      </c>
      <c r="AV4">
        <v>61</v>
      </c>
      <c r="AW4">
        <v>62</v>
      </c>
      <c r="AX4">
        <v>63</v>
      </c>
      <c r="AY4">
        <v>64</v>
      </c>
      <c r="AZ4">
        <v>65</v>
      </c>
      <c r="BA4">
        <v>66</v>
      </c>
      <c r="BB4">
        <v>67</v>
      </c>
      <c r="BC4">
        <v>68</v>
      </c>
      <c r="BD4">
        <v>69</v>
      </c>
      <c r="BE4">
        <v>70</v>
      </c>
    </row>
    <row r="5" spans="1:61">
      <c r="A5" t="s">
        <v>377</v>
      </c>
      <c r="B5" s="101">
        <v>69</v>
      </c>
      <c r="C5" s="101">
        <v>212</v>
      </c>
      <c r="D5" s="101">
        <v>412</v>
      </c>
      <c r="E5" s="101">
        <v>1755</v>
      </c>
      <c r="F5" s="101">
        <v>4092</v>
      </c>
      <c r="G5" s="101">
        <v>5967</v>
      </c>
      <c r="H5" s="101">
        <v>7241</v>
      </c>
      <c r="I5" s="101">
        <v>8496</v>
      </c>
      <c r="J5" s="101">
        <v>10114</v>
      </c>
      <c r="K5" s="101">
        <v>11344</v>
      </c>
      <c r="L5" s="101">
        <v>12615</v>
      </c>
      <c r="M5" s="101">
        <v>13354</v>
      </c>
      <c r="N5" s="101">
        <v>14887</v>
      </c>
      <c r="O5" s="101">
        <v>16126</v>
      </c>
      <c r="P5" s="101">
        <v>17304</v>
      </c>
      <c r="Q5" s="101">
        <v>18467</v>
      </c>
      <c r="R5" s="101">
        <v>19554</v>
      </c>
      <c r="S5" s="101">
        <v>20305</v>
      </c>
      <c r="T5" s="101">
        <v>21273</v>
      </c>
      <c r="U5" s="101">
        <v>22059</v>
      </c>
      <c r="V5" s="101">
        <v>22730</v>
      </c>
      <c r="W5" s="101">
        <v>23427</v>
      </c>
      <c r="X5" s="101">
        <v>26047</v>
      </c>
      <c r="Y5" s="101">
        <v>27122</v>
      </c>
      <c r="Z5" s="101">
        <v>28665</v>
      </c>
      <c r="AA5" s="101">
        <v>28234</v>
      </c>
      <c r="AB5" s="101">
        <v>28335</v>
      </c>
      <c r="AC5" s="101">
        <v>29585</v>
      </c>
      <c r="AD5" s="101">
        <v>30125</v>
      </c>
      <c r="AE5" s="101">
        <v>31706</v>
      </c>
      <c r="AF5" s="101">
        <v>35039</v>
      </c>
      <c r="AG5" s="101">
        <v>38166</v>
      </c>
      <c r="AH5" s="101">
        <v>39446</v>
      </c>
      <c r="AI5" s="101">
        <v>40066</v>
      </c>
      <c r="AJ5" s="101">
        <v>39594</v>
      </c>
      <c r="AK5" s="101">
        <v>39636</v>
      </c>
      <c r="AL5" s="101">
        <v>39485</v>
      </c>
      <c r="AM5" s="101">
        <v>40159</v>
      </c>
      <c r="AN5" s="101">
        <v>41718</v>
      </c>
      <c r="AO5" s="101">
        <v>42263</v>
      </c>
      <c r="AP5" s="101">
        <v>43094</v>
      </c>
      <c r="AQ5" s="101">
        <v>41788</v>
      </c>
      <c r="AR5" s="101">
        <v>39222</v>
      </c>
      <c r="AS5" s="101">
        <v>38488</v>
      </c>
      <c r="AT5" s="101">
        <v>36297</v>
      </c>
      <c r="AU5" s="101">
        <v>33096</v>
      </c>
      <c r="AV5" s="101">
        <v>28267</v>
      </c>
      <c r="AW5" s="101">
        <v>17263</v>
      </c>
      <c r="AX5" s="101">
        <v>11065</v>
      </c>
      <c r="AY5" s="101">
        <v>7807</v>
      </c>
      <c r="AZ5" s="101">
        <v>5422</v>
      </c>
      <c r="BA5" s="101">
        <v>2480</v>
      </c>
      <c r="BB5" s="101">
        <v>1047</v>
      </c>
      <c r="BC5" s="101">
        <v>518</v>
      </c>
      <c r="BD5" s="101">
        <v>342</v>
      </c>
      <c r="BE5" s="101">
        <v>252</v>
      </c>
    </row>
    <row r="6" spans="1:61">
      <c r="A6" t="s">
        <v>379</v>
      </c>
      <c r="B6" s="101">
        <v>40</v>
      </c>
      <c r="C6" s="101">
        <v>231</v>
      </c>
      <c r="D6" s="101">
        <v>525</v>
      </c>
      <c r="E6" s="101">
        <v>1673</v>
      </c>
      <c r="F6" s="101">
        <v>3821</v>
      </c>
      <c r="G6" s="101">
        <v>6061</v>
      </c>
      <c r="H6" s="101">
        <v>7968</v>
      </c>
      <c r="I6" s="101">
        <v>9591</v>
      </c>
      <c r="J6" s="101">
        <v>11258</v>
      </c>
      <c r="K6" s="101">
        <v>12704</v>
      </c>
      <c r="L6" s="101">
        <v>13939</v>
      </c>
      <c r="M6" s="101">
        <v>14909</v>
      </c>
      <c r="N6" s="101">
        <v>17018</v>
      </c>
      <c r="O6" s="101">
        <v>18285</v>
      </c>
      <c r="P6" s="101">
        <v>19523</v>
      </c>
      <c r="Q6" s="101">
        <v>19648</v>
      </c>
      <c r="R6" s="101">
        <v>20050</v>
      </c>
      <c r="S6" s="101">
        <v>21409</v>
      </c>
      <c r="T6" s="101">
        <v>21780</v>
      </c>
      <c r="U6" s="101">
        <v>23244</v>
      </c>
      <c r="V6" s="101">
        <v>26422</v>
      </c>
      <c r="W6" s="101">
        <v>29064</v>
      </c>
      <c r="X6" s="101">
        <v>31097</v>
      </c>
      <c r="Y6" s="101">
        <v>32141</v>
      </c>
      <c r="Z6" s="101">
        <v>32256</v>
      </c>
      <c r="AA6" s="101">
        <v>32910</v>
      </c>
      <c r="AB6" s="101">
        <v>33584</v>
      </c>
      <c r="AC6" s="101">
        <v>35078</v>
      </c>
      <c r="AD6" s="101">
        <v>37373</v>
      </c>
      <c r="AE6" s="101">
        <v>38336</v>
      </c>
      <c r="AF6" s="101">
        <v>40187</v>
      </c>
      <c r="AG6" s="101">
        <v>39596</v>
      </c>
      <c r="AH6" s="101">
        <v>38068</v>
      </c>
      <c r="AI6" s="101">
        <v>38438</v>
      </c>
      <c r="AJ6" s="101">
        <v>37372</v>
      </c>
      <c r="AK6" s="101">
        <v>37700</v>
      </c>
      <c r="AL6" s="101">
        <v>36151</v>
      </c>
      <c r="AM6" s="101">
        <v>35095</v>
      </c>
      <c r="AN6" s="101">
        <v>33766</v>
      </c>
      <c r="AO6" s="101">
        <v>32312</v>
      </c>
      <c r="AP6" s="101">
        <v>31206</v>
      </c>
      <c r="AQ6" s="101">
        <v>29493</v>
      </c>
      <c r="AR6" s="101">
        <v>28325</v>
      </c>
      <c r="AS6" s="101">
        <v>25783</v>
      </c>
      <c r="AT6" s="101">
        <v>24149</v>
      </c>
      <c r="AU6" s="101">
        <v>14475</v>
      </c>
      <c r="AV6" s="101">
        <v>8832</v>
      </c>
      <c r="AW6" s="101">
        <v>6497</v>
      </c>
      <c r="AX6" s="101">
        <v>4683</v>
      </c>
      <c r="AY6" s="101">
        <v>3036</v>
      </c>
      <c r="AZ6" s="101">
        <v>1107</v>
      </c>
      <c r="BA6" s="101">
        <v>463</v>
      </c>
      <c r="BB6" s="101">
        <v>253</v>
      </c>
      <c r="BC6" s="101">
        <v>142</v>
      </c>
      <c r="BD6" s="101">
        <v>106</v>
      </c>
      <c r="BE6" s="101">
        <v>72</v>
      </c>
    </row>
    <row r="7" spans="1:61">
      <c r="A7" t="s">
        <v>378</v>
      </c>
      <c r="B7" s="101">
        <v>-184</v>
      </c>
      <c r="C7" s="101">
        <v>-505</v>
      </c>
      <c r="D7" s="101">
        <v>-760</v>
      </c>
      <c r="E7" s="101">
        <v>-1831</v>
      </c>
      <c r="F7" s="101">
        <v>-3136</v>
      </c>
      <c r="G7" s="101">
        <v>-4186</v>
      </c>
      <c r="H7" s="101">
        <v>-5014</v>
      </c>
      <c r="I7" s="101">
        <v>-5637</v>
      </c>
      <c r="J7" s="101">
        <v>-6710</v>
      </c>
      <c r="K7" s="101">
        <v>-7729</v>
      </c>
      <c r="L7" s="101">
        <v>-8199</v>
      </c>
      <c r="M7" s="101">
        <v>-9256</v>
      </c>
      <c r="N7" s="101">
        <v>-10049</v>
      </c>
      <c r="O7" s="101">
        <v>-11008</v>
      </c>
      <c r="P7" s="101">
        <v>-11381</v>
      </c>
      <c r="Q7" s="101">
        <v>-12168</v>
      </c>
      <c r="R7" s="101">
        <v>-12749</v>
      </c>
      <c r="S7" s="101">
        <v>-13209</v>
      </c>
      <c r="T7" s="101">
        <v>-13498</v>
      </c>
      <c r="U7" s="101">
        <v>-14173</v>
      </c>
      <c r="V7" s="101">
        <v>-14333</v>
      </c>
      <c r="W7" s="101">
        <v>-14922</v>
      </c>
      <c r="X7" s="101">
        <v>-16524</v>
      </c>
      <c r="Y7" s="101">
        <v>-17448</v>
      </c>
      <c r="Z7" s="101">
        <v>-17922</v>
      </c>
      <c r="AA7" s="101">
        <v>-17930</v>
      </c>
      <c r="AB7" s="101">
        <v>-18306</v>
      </c>
      <c r="AC7" s="101">
        <v>-19349</v>
      </c>
      <c r="AD7" s="101">
        <v>-19478</v>
      </c>
      <c r="AE7" s="101">
        <v>-21089</v>
      </c>
      <c r="AF7" s="101">
        <v>-23273</v>
      </c>
      <c r="AG7" s="101">
        <v>-25314</v>
      </c>
      <c r="AH7" s="101">
        <v>-25948</v>
      </c>
      <c r="AI7" s="101">
        <v>-25707</v>
      </c>
      <c r="AJ7" s="101">
        <v>-25329</v>
      </c>
      <c r="AK7" s="101">
        <v>-24698</v>
      </c>
      <c r="AL7" s="101">
        <v>-24616</v>
      </c>
      <c r="AM7" s="101">
        <v>-24742</v>
      </c>
      <c r="AN7" s="101">
        <v>-25775</v>
      </c>
      <c r="AO7" s="101">
        <v>-26258</v>
      </c>
      <c r="AP7" s="101">
        <v>-26905</v>
      </c>
      <c r="AQ7" s="101">
        <v>-26411</v>
      </c>
      <c r="AR7" s="101">
        <v>-24953</v>
      </c>
      <c r="AS7" s="101">
        <v>-24778</v>
      </c>
      <c r="AT7" s="101">
        <v>-23995</v>
      </c>
      <c r="AU7" s="101">
        <v>-18361</v>
      </c>
      <c r="AV7" s="101">
        <v>-13629</v>
      </c>
      <c r="AW7" s="101">
        <v>-8613</v>
      </c>
      <c r="AX7" s="101">
        <v>-5759</v>
      </c>
      <c r="AY7" s="101">
        <v>-4130</v>
      </c>
      <c r="AZ7" s="101">
        <v>-2832</v>
      </c>
      <c r="BA7" s="101">
        <v>-1258</v>
      </c>
      <c r="BB7" s="101">
        <v>-502</v>
      </c>
      <c r="BC7" s="101">
        <v>-299</v>
      </c>
      <c r="BD7" s="101">
        <v>-224</v>
      </c>
      <c r="BE7" s="101">
        <v>-192</v>
      </c>
      <c r="BF7" s="101"/>
      <c r="BG7" s="101"/>
      <c r="BH7" s="101"/>
      <c r="BI7" s="101"/>
    </row>
    <row r="8" spans="1:61">
      <c r="A8" t="s">
        <v>380</v>
      </c>
      <c r="B8" s="101">
        <v>-74</v>
      </c>
      <c r="C8" s="101">
        <v>-379</v>
      </c>
      <c r="D8" s="101">
        <v>-779</v>
      </c>
      <c r="E8" s="101">
        <v>-1606</v>
      </c>
      <c r="F8" s="101">
        <v>-3008</v>
      </c>
      <c r="G8" s="101">
        <v>-4368</v>
      </c>
      <c r="H8" s="101">
        <v>-5673</v>
      </c>
      <c r="I8" s="101">
        <v>-6329</v>
      </c>
      <c r="J8" s="101">
        <v>-7373</v>
      </c>
      <c r="K8" s="101">
        <v>-8340</v>
      </c>
      <c r="L8" s="101">
        <v>-9078</v>
      </c>
      <c r="M8" s="101">
        <v>-9821</v>
      </c>
      <c r="N8" s="101">
        <v>-11710</v>
      </c>
      <c r="O8" s="101">
        <v>-12950</v>
      </c>
      <c r="P8" s="101">
        <v>-13510</v>
      </c>
      <c r="Q8" s="101">
        <v>-13884</v>
      </c>
      <c r="R8" s="101">
        <v>-14406</v>
      </c>
      <c r="S8" s="101">
        <v>-15384</v>
      </c>
      <c r="T8" s="101">
        <v>-15579</v>
      </c>
      <c r="U8" s="101">
        <v>-16944</v>
      </c>
      <c r="V8" s="101">
        <v>-19376</v>
      </c>
      <c r="W8" s="101">
        <v>-21083</v>
      </c>
      <c r="X8" s="101">
        <v>-21694</v>
      </c>
      <c r="Y8" s="101">
        <v>-21745</v>
      </c>
      <c r="Z8" s="101">
        <v>-21503</v>
      </c>
      <c r="AA8" s="101">
        <v>-21571</v>
      </c>
      <c r="AB8" s="101">
        <v>-21481</v>
      </c>
      <c r="AC8" s="101">
        <v>-21763</v>
      </c>
      <c r="AD8" s="101">
        <v>-23156</v>
      </c>
      <c r="AE8" s="101">
        <v>-23848</v>
      </c>
      <c r="AF8" s="101">
        <v>-24913</v>
      </c>
      <c r="AG8" s="101">
        <v>-24768</v>
      </c>
      <c r="AH8" s="101">
        <v>-24086</v>
      </c>
      <c r="AI8" s="101">
        <v>-24814</v>
      </c>
      <c r="AJ8" s="101">
        <v>-24720</v>
      </c>
      <c r="AK8" s="101">
        <v>-24543</v>
      </c>
      <c r="AL8" s="101">
        <v>-24365</v>
      </c>
      <c r="AM8" s="101">
        <v>-23820</v>
      </c>
      <c r="AN8" s="101">
        <v>-23232</v>
      </c>
      <c r="AO8" s="101">
        <v>-22230</v>
      </c>
      <c r="AP8" s="101">
        <v>-21354</v>
      </c>
      <c r="AQ8" s="101">
        <v>-19997</v>
      </c>
      <c r="AR8" s="101">
        <v>-17755</v>
      </c>
      <c r="AS8" s="101">
        <v>-15001</v>
      </c>
      <c r="AT8" s="101">
        <v>-13034</v>
      </c>
      <c r="AU8" s="101">
        <v>-7601</v>
      </c>
      <c r="AV8" s="101">
        <v>-4550</v>
      </c>
      <c r="AW8" s="101">
        <v>-3202</v>
      </c>
      <c r="AX8" s="101">
        <v>-2301</v>
      </c>
      <c r="AY8" s="101">
        <v>-1402</v>
      </c>
      <c r="AZ8" s="101">
        <v>-506</v>
      </c>
      <c r="BA8" s="101">
        <v>-271</v>
      </c>
      <c r="BB8" s="101">
        <v>-174</v>
      </c>
      <c r="BC8" s="101">
        <v>-91</v>
      </c>
      <c r="BD8" s="101">
        <v>-75</v>
      </c>
      <c r="BE8" s="101">
        <v>-47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I32" sqref="I32"/>
    </sheetView>
  </sheetViews>
  <sheetFormatPr baseColWidth="10" defaultRowHeight="15"/>
  <cols>
    <col min="1" max="1" width="31.28515625" customWidth="1"/>
  </cols>
  <sheetData>
    <row r="1" spans="1:2">
      <c r="A1" s="126" t="s">
        <v>550</v>
      </c>
    </row>
    <row r="3" spans="1:2">
      <c r="A3" s="941" t="s">
        <v>108</v>
      </c>
      <c r="B3" s="940" t="s">
        <v>367</v>
      </c>
    </row>
    <row r="4" spans="1:2" ht="15" customHeight="1">
      <c r="A4" s="972" t="s">
        <v>11</v>
      </c>
      <c r="B4" s="89">
        <v>61.957082477305846</v>
      </c>
    </row>
    <row r="5" spans="1:2" ht="15" customHeight="1">
      <c r="A5" s="972" t="s">
        <v>12</v>
      </c>
      <c r="B5" s="89">
        <v>61.34264011496613</v>
      </c>
    </row>
    <row r="6" spans="1:2" ht="15" customHeight="1">
      <c r="A6" s="972" t="s">
        <v>13</v>
      </c>
      <c r="B6" s="89">
        <v>63.900802181093695</v>
      </c>
    </row>
    <row r="7" spans="1:2" ht="15" customHeight="1">
      <c r="A7" s="972" t="s">
        <v>14</v>
      </c>
      <c r="B7" s="89">
        <v>61.799130206357077</v>
      </c>
    </row>
    <row r="8" spans="1:2" ht="15" customHeight="1">
      <c r="A8" s="972" t="s">
        <v>15</v>
      </c>
      <c r="B8" s="89">
        <v>48.583149737901692</v>
      </c>
    </row>
    <row r="9" spans="1:2" ht="15" customHeight="1">
      <c r="A9" s="972" t="s">
        <v>16</v>
      </c>
      <c r="B9" s="89">
        <v>60.083273401718465</v>
      </c>
    </row>
    <row r="10" spans="1:2" ht="15" customHeight="1">
      <c r="A10" s="972" t="s">
        <v>110</v>
      </c>
      <c r="B10" s="89">
        <v>59.778716508082155</v>
      </c>
    </row>
    <row r="11" spans="1:2" ht="15" customHeight="1">
      <c r="A11" s="972" t="s">
        <v>18</v>
      </c>
      <c r="B11" s="89">
        <v>63.985127322836576</v>
      </c>
    </row>
    <row r="12" spans="1:2" ht="15" customHeight="1">
      <c r="A12" s="972" t="s">
        <v>19</v>
      </c>
      <c r="B12" s="89">
        <v>62.125650193364123</v>
      </c>
    </row>
    <row r="13" spans="1:2" ht="15" customHeight="1">
      <c r="A13" s="972" t="s">
        <v>20</v>
      </c>
      <c r="B13" s="89">
        <v>60.977260708619774</v>
      </c>
    </row>
    <row r="14" spans="1:2" ht="15" customHeight="1">
      <c r="A14" s="972" t="s">
        <v>21</v>
      </c>
      <c r="B14" s="89">
        <v>59.988808927988558</v>
      </c>
    </row>
    <row r="15" spans="1:2" ht="15" customHeight="1">
      <c r="A15" s="972" t="s">
        <v>22</v>
      </c>
      <c r="B15" s="89">
        <v>63.744496025183793</v>
      </c>
    </row>
    <row r="16" spans="1:2" ht="15" customHeight="1">
      <c r="A16" s="972" t="s">
        <v>23</v>
      </c>
      <c r="B16" s="89">
        <v>58.326655864005176</v>
      </c>
    </row>
    <row r="17" spans="1:6" ht="15" customHeight="1">
      <c r="A17" s="972" t="s">
        <v>24</v>
      </c>
      <c r="B17" s="89">
        <v>57.82453503663347</v>
      </c>
    </row>
    <row r="18" spans="1:6" ht="15" customHeight="1">
      <c r="A18" s="972" t="s">
        <v>25</v>
      </c>
      <c r="B18" s="89">
        <v>54.843592330978808</v>
      </c>
    </row>
    <row r="19" spans="1:6" ht="15" customHeight="1">
      <c r="A19" s="972" t="s">
        <v>26</v>
      </c>
      <c r="B19" s="89">
        <v>58.977900552486183</v>
      </c>
    </row>
    <row r="20" spans="1:6" ht="15" customHeight="1">
      <c r="A20" s="972" t="s">
        <v>27</v>
      </c>
      <c r="B20" s="89">
        <v>51.101956225041704</v>
      </c>
    </row>
    <row r="21" spans="1:6" ht="15" customHeight="1">
      <c r="A21" s="972" t="s">
        <v>28</v>
      </c>
      <c r="B21" s="89">
        <v>54.458750015225888</v>
      </c>
      <c r="E21" s="940"/>
      <c r="F21" s="940"/>
    </row>
    <row r="22" spans="1:6" s="940" customFormat="1" ht="15" customHeight="1">
      <c r="A22" s="972"/>
      <c r="B22" s="89"/>
      <c r="E22"/>
      <c r="F22"/>
    </row>
    <row r="23" spans="1:6" ht="15" customHeight="1">
      <c r="A23" s="972" t="s">
        <v>385</v>
      </c>
      <c r="B23" s="89">
        <v>61.189692441998133</v>
      </c>
    </row>
    <row r="24" spans="1:6">
      <c r="A24" s="973"/>
    </row>
  </sheetData>
  <sortState ref="E4:F21">
    <sortCondition ref="F4:F21"/>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H27" sqref="H27"/>
    </sheetView>
  </sheetViews>
  <sheetFormatPr baseColWidth="10" defaultRowHeight="15"/>
  <cols>
    <col min="1" max="1" width="31.28515625" style="940" customWidth="1"/>
    <col min="2" max="16384" width="11.42578125" style="940"/>
  </cols>
  <sheetData>
    <row r="1" spans="1:2">
      <c r="A1" s="126" t="s">
        <v>551</v>
      </c>
    </row>
    <row r="3" spans="1:2">
      <c r="A3" s="941" t="s">
        <v>387</v>
      </c>
      <c r="B3" s="940" t="s">
        <v>367</v>
      </c>
    </row>
    <row r="4" spans="1:2" ht="15" customHeight="1">
      <c r="A4" s="972" t="s">
        <v>3</v>
      </c>
      <c r="B4" s="89">
        <v>58.881565807868988</v>
      </c>
    </row>
    <row r="5" spans="1:2" ht="15" customHeight="1">
      <c r="A5" s="972" t="s">
        <v>48</v>
      </c>
      <c r="B5" s="89">
        <v>72.692179347166615</v>
      </c>
    </row>
    <row r="6" spans="1:2" ht="15" customHeight="1">
      <c r="A6" s="972" t="s">
        <v>49</v>
      </c>
      <c r="B6" s="89">
        <v>5.4512914772177616</v>
      </c>
    </row>
    <row r="7" spans="1:2" ht="15" customHeight="1">
      <c r="A7" s="972" t="s">
        <v>50</v>
      </c>
      <c r="B7" s="89">
        <v>21.262306023694311</v>
      </c>
    </row>
    <row r="8" spans="1:2" ht="15" customHeight="1">
      <c r="A8" s="972" t="s">
        <v>51</v>
      </c>
      <c r="B8" s="89">
        <v>80.638801261829656</v>
      </c>
    </row>
    <row r="9" spans="1:2" ht="15" customHeight="1">
      <c r="A9" s="972" t="s">
        <v>52</v>
      </c>
      <c r="B9" s="89">
        <v>94.853523357086303</v>
      </c>
    </row>
    <row r="10" spans="1:2" ht="15" customHeight="1">
      <c r="A10" s="972" t="s">
        <v>53</v>
      </c>
      <c r="B10" s="89">
        <v>95.442470870398935</v>
      </c>
    </row>
    <row r="11" spans="1:2" ht="15" customHeight="1">
      <c r="A11" s="972" t="s">
        <v>54</v>
      </c>
      <c r="B11" s="89">
        <v>29.684997330485853</v>
      </c>
    </row>
    <row r="12" spans="1:2" ht="15" customHeight="1">
      <c r="A12" s="972" t="s">
        <v>55</v>
      </c>
      <c r="B12" s="89">
        <v>63.950851132766736</v>
      </c>
    </row>
    <row r="13" spans="1:2" ht="15" customHeight="1">
      <c r="A13" s="972" t="s">
        <v>56</v>
      </c>
      <c r="B13" s="89">
        <v>41.209882298100453</v>
      </c>
    </row>
    <row r="14" spans="1:2" ht="15" customHeight="1">
      <c r="A14" s="972" t="s">
        <v>57</v>
      </c>
      <c r="B14" s="89">
        <v>82.750838755120583</v>
      </c>
    </row>
    <row r="15" spans="1:2" ht="15" customHeight="1">
      <c r="A15" s="972" t="s">
        <v>47</v>
      </c>
      <c r="B15" s="89">
        <v>60.648030935775225</v>
      </c>
    </row>
    <row r="16" spans="1:2" ht="15" customHeight="1">
      <c r="A16" s="972"/>
      <c r="B16" s="89"/>
    </row>
    <row r="17" spans="1:2" ht="15" customHeight="1">
      <c r="A17" s="972"/>
      <c r="B17" s="89"/>
    </row>
    <row r="18" spans="1:2" ht="15" customHeight="1">
      <c r="A18" s="972"/>
      <c r="B18" s="89"/>
    </row>
    <row r="19" spans="1:2" ht="15" customHeight="1">
      <c r="A19" s="972"/>
      <c r="B19" s="89"/>
    </row>
    <row r="20" spans="1:2" ht="15" customHeight="1">
      <c r="A20" s="972"/>
      <c r="B20" s="89"/>
    </row>
    <row r="21" spans="1:2" ht="15" customHeight="1">
      <c r="A21" s="972"/>
      <c r="B21" s="89"/>
    </row>
    <row r="22" spans="1:2" ht="15" customHeight="1">
      <c r="A22" s="972"/>
      <c r="B22" s="89"/>
    </row>
    <row r="23" spans="1:2">
      <c r="A23" s="973"/>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D31" sqref="D31"/>
    </sheetView>
  </sheetViews>
  <sheetFormatPr baseColWidth="10" defaultRowHeight="15"/>
  <cols>
    <col min="1" max="1" width="18.5703125" customWidth="1"/>
    <col min="2" max="3" width="19.5703125" customWidth="1"/>
  </cols>
  <sheetData>
    <row r="1" spans="1:8">
      <c r="A1" t="s">
        <v>383</v>
      </c>
    </row>
    <row r="2" spans="1:8">
      <c r="A2" s="91" t="s">
        <v>95</v>
      </c>
      <c r="H2" s="128"/>
    </row>
    <row r="3" spans="1:8" ht="60">
      <c r="B3" s="92" t="s">
        <v>114</v>
      </c>
      <c r="C3" s="92" t="s">
        <v>79</v>
      </c>
      <c r="D3" s="114" t="s">
        <v>131</v>
      </c>
    </row>
    <row r="4" spans="1:8">
      <c r="A4" s="93" t="s">
        <v>115</v>
      </c>
      <c r="B4" s="94">
        <v>32.965623423630248</v>
      </c>
      <c r="C4" s="94">
        <v>29.532180896796579</v>
      </c>
      <c r="D4" s="115">
        <v>28.752921309013782</v>
      </c>
    </row>
    <row r="5" spans="1:8" ht="14.25" customHeight="1">
      <c r="A5" s="95" t="s">
        <v>116</v>
      </c>
      <c r="B5" s="94">
        <v>21.899257664777043</v>
      </c>
      <c r="C5" s="94">
        <v>22.331610410365858</v>
      </c>
      <c r="D5" s="115">
        <v>22.570440028784223</v>
      </c>
    </row>
    <row r="6" spans="1:8">
      <c r="A6" s="95" t="s">
        <v>117</v>
      </c>
      <c r="B6" s="94">
        <v>17.425763844936291</v>
      </c>
      <c r="C6" s="94">
        <v>17.71431172430535</v>
      </c>
      <c r="D6" s="115">
        <v>16.084521350897948</v>
      </c>
    </row>
    <row r="7" spans="1:8">
      <c r="A7" s="95" t="s">
        <v>119</v>
      </c>
      <c r="B7" s="94">
        <v>6.2534555078029976</v>
      </c>
      <c r="C7" s="94">
        <v>8.1651376146788994</v>
      </c>
      <c r="D7" s="115">
        <v>8.2437168184967593</v>
      </c>
    </row>
    <row r="8" spans="1:8">
      <c r="A8" s="95" t="s">
        <v>118</v>
      </c>
      <c r="B8" s="94">
        <v>6.8468813811710758</v>
      </c>
      <c r="C8" s="94">
        <v>7.4707423404104674</v>
      </c>
      <c r="D8" s="115">
        <v>7.1301104806207771</v>
      </c>
    </row>
    <row r="9" spans="1:8">
      <c r="A9" s="95" t="s">
        <v>121</v>
      </c>
      <c r="B9" s="96">
        <v>2.9236360419600009</v>
      </c>
      <c r="C9" s="94">
        <v>3.6107542761194784</v>
      </c>
      <c r="D9" s="115">
        <v>3.9640687345858479</v>
      </c>
    </row>
    <row r="10" spans="1:8">
      <c r="A10" s="95" t="s">
        <v>120</v>
      </c>
      <c r="B10" s="96">
        <v>4.7079154691960898</v>
      </c>
      <c r="C10" s="94">
        <v>3.5187077066243186</v>
      </c>
      <c r="D10" s="115">
        <v>3.7921877123449117</v>
      </c>
    </row>
    <row r="11" spans="1:8">
      <c r="A11" s="95" t="s">
        <v>122</v>
      </c>
      <c r="B11" s="94">
        <v>3.1445779199238393</v>
      </c>
      <c r="C11" s="94">
        <v>3.3165087039640717</v>
      </c>
      <c r="D11" s="115">
        <v>3.4567802217632786</v>
      </c>
    </row>
    <row r="12" spans="1:8">
      <c r="A12" s="97" t="s">
        <v>123</v>
      </c>
      <c r="B12" s="94">
        <v>1.7959689164896568</v>
      </c>
      <c r="C12" s="94">
        <v>1.9398561645914043</v>
      </c>
      <c r="D12" s="115">
        <v>3.3996350730856375</v>
      </c>
    </row>
    <row r="13" spans="1:8">
      <c r="A13" s="95" t="s">
        <v>124</v>
      </c>
      <c r="B13" s="94">
        <v>1.2534081179816992</v>
      </c>
      <c r="C13" s="94">
        <v>1.2834933190374558</v>
      </c>
      <c r="D13" s="115">
        <v>1.4990297578070522</v>
      </c>
    </row>
    <row r="14" spans="1:8">
      <c r="A14" s="98" t="s">
        <v>125</v>
      </c>
      <c r="B14" s="99">
        <v>0.78361702284505319</v>
      </c>
      <c r="C14" s="99">
        <v>1.1166968431061166</v>
      </c>
      <c r="D14" s="116">
        <v>1.1065885125997812</v>
      </c>
    </row>
  </sheetData>
  <sortState ref="A4:C14">
    <sortCondition descending="1" ref="C4:C1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3"/>
  <sheetViews>
    <sheetView topLeftCell="A3" zoomScaleNormal="100" workbookViewId="0">
      <selection activeCell="F22" sqref="F22"/>
    </sheetView>
  </sheetViews>
  <sheetFormatPr baseColWidth="10" defaultColWidth="11.42578125" defaultRowHeight="15" customHeight="1"/>
  <cols>
    <col min="1" max="1" width="35.140625" style="13" customWidth="1"/>
    <col min="2" max="2" width="10.85546875" style="13" customWidth="1"/>
    <col min="3" max="5" width="9.85546875" style="13" customWidth="1"/>
    <col min="6" max="6" width="7.28515625" style="13" customWidth="1"/>
    <col min="7" max="7" width="1.7109375" style="13" customWidth="1"/>
    <col min="8" max="8" width="7.28515625" style="393" customWidth="1"/>
    <col min="9" max="9" width="2.28515625" style="393" customWidth="1"/>
    <col min="10" max="12" width="9.85546875" style="13" customWidth="1"/>
    <col min="13" max="13" width="7.28515625" style="13" customWidth="1"/>
    <col min="14" max="14" width="1.7109375" style="275" customWidth="1"/>
    <col min="15" max="15" width="7.28515625" style="15" customWidth="1"/>
    <col min="16" max="16" width="2.28515625" style="275" customWidth="1"/>
    <col min="17" max="23" width="11.42578125" style="15"/>
    <col min="24" max="16384" width="11.42578125" style="13"/>
  </cols>
  <sheetData>
    <row r="1" spans="1:26" ht="18" customHeight="1">
      <c r="A1" s="1774" t="s">
        <v>221</v>
      </c>
      <c r="B1" s="1774"/>
      <c r="C1" s="1774"/>
      <c r="D1" s="1774"/>
      <c r="E1" s="1774"/>
      <c r="F1" s="1774"/>
      <c r="G1" s="1774"/>
      <c r="H1" s="1774"/>
      <c r="I1" s="1774"/>
      <c r="J1" s="1774"/>
      <c r="K1" s="1774"/>
      <c r="L1" s="1774"/>
      <c r="M1" s="1774"/>
      <c r="N1" s="1774"/>
      <c r="O1" s="1774"/>
      <c r="P1" s="1774"/>
    </row>
    <row r="2" spans="1:26" ht="15" customHeight="1">
      <c r="A2" s="157"/>
      <c r="B2" s="146"/>
      <c r="C2" s="146"/>
      <c r="M2" s="147"/>
    </row>
    <row r="3" spans="1:26" ht="18" customHeight="1">
      <c r="A3" s="178" t="s">
        <v>255</v>
      </c>
      <c r="B3" s="152"/>
      <c r="C3" s="292"/>
      <c r="D3" s="152"/>
      <c r="H3" s="275"/>
      <c r="I3" s="275"/>
      <c r="J3" s="15"/>
      <c r="K3" s="15"/>
      <c r="L3" s="15"/>
      <c r="M3" s="15"/>
      <c r="P3" s="183"/>
      <c r="Q3" s="193"/>
      <c r="R3" s="193"/>
      <c r="V3" s="186"/>
    </row>
    <row r="4" spans="1:26" ht="5.0999999999999996" customHeight="1">
      <c r="A4" s="410"/>
      <c r="B4" s="152"/>
      <c r="C4" s="388"/>
      <c r="D4" s="388"/>
      <c r="E4" s="389"/>
      <c r="F4" s="389"/>
      <c r="G4" s="389"/>
      <c r="H4" s="394"/>
      <c r="I4" s="394"/>
      <c r="J4" s="390"/>
      <c r="K4" s="390"/>
      <c r="L4" s="390"/>
      <c r="M4" s="390"/>
      <c r="N4" s="394"/>
      <c r="P4" s="183"/>
      <c r="Q4" s="193"/>
      <c r="R4" s="193"/>
      <c r="V4" s="186"/>
    </row>
    <row r="5" spans="1:26" s="18" customFormat="1" ht="30" customHeight="1">
      <c r="A5" s="1092"/>
      <c r="B5" s="1788" t="s">
        <v>554</v>
      </c>
      <c r="C5" s="1790" t="s">
        <v>398</v>
      </c>
      <c r="D5" s="1791"/>
      <c r="E5" s="1791"/>
      <c r="F5" s="1791"/>
      <c r="G5" s="1791"/>
      <c r="H5" s="1791"/>
      <c r="I5" s="1792"/>
      <c r="J5" s="1790" t="s">
        <v>399</v>
      </c>
      <c r="K5" s="1791"/>
      <c r="L5" s="1791"/>
      <c r="M5" s="1791"/>
      <c r="N5" s="1791"/>
      <c r="O5" s="1791"/>
      <c r="P5" s="1791"/>
      <c r="Q5" s="15"/>
      <c r="R5" s="183"/>
      <c r="S5" s="193"/>
      <c r="T5" s="193"/>
      <c r="U5" s="15"/>
      <c r="V5" s="15"/>
      <c r="W5" s="15"/>
      <c r="X5" s="186"/>
      <c r="Y5" s="15"/>
      <c r="Z5" s="158"/>
    </row>
    <row r="6" spans="1:26" s="17" customFormat="1" ht="30" customHeight="1">
      <c r="A6" s="1093"/>
      <c r="B6" s="1789"/>
      <c r="C6" s="999">
        <v>2017</v>
      </c>
      <c r="D6" s="1627">
        <v>2018</v>
      </c>
      <c r="E6" s="1001">
        <v>2019</v>
      </c>
      <c r="F6" s="1798" t="s">
        <v>219</v>
      </c>
      <c r="G6" s="1799"/>
      <c r="H6" s="1796" t="s">
        <v>162</v>
      </c>
      <c r="I6" s="1797"/>
      <c r="J6" s="1581">
        <v>2017</v>
      </c>
      <c r="K6" s="1627">
        <v>2018</v>
      </c>
      <c r="L6" s="1001">
        <v>2019</v>
      </c>
      <c r="M6" s="1798" t="s">
        <v>219</v>
      </c>
      <c r="N6" s="1799"/>
      <c r="O6" s="1769" t="s">
        <v>162</v>
      </c>
      <c r="P6" s="1769"/>
      <c r="Q6" s="180"/>
      <c r="R6" s="194"/>
      <c r="S6" s="194"/>
      <c r="T6" s="187"/>
      <c r="U6" s="194"/>
      <c r="V6" s="194"/>
      <c r="W6" s="187"/>
      <c r="X6" s="194"/>
      <c r="Y6" s="15"/>
      <c r="Z6" s="158"/>
    </row>
    <row r="7" spans="1:26" s="17" customFormat="1" ht="15" customHeight="1">
      <c r="A7" s="1115" t="s">
        <v>7</v>
      </c>
      <c r="B7" s="387"/>
      <c r="C7" s="391"/>
      <c r="D7" s="383"/>
      <c r="E7" s="519"/>
      <c r="F7" s="382"/>
      <c r="G7" s="403"/>
      <c r="H7" s="382"/>
      <c r="I7" s="395"/>
      <c r="J7" s="383"/>
      <c r="K7" s="383"/>
      <c r="L7" s="519"/>
      <c r="M7" s="381"/>
      <c r="N7" s="403"/>
      <c r="O7" s="382"/>
      <c r="P7" s="403"/>
      <c r="Q7" s="14"/>
      <c r="R7" s="181"/>
      <c r="S7" s="107"/>
      <c r="T7" s="107"/>
      <c r="U7" s="181"/>
      <c r="V7" s="107"/>
      <c r="W7" s="107"/>
      <c r="X7" s="181"/>
      <c r="Y7" s="15"/>
      <c r="Z7" s="13"/>
    </row>
    <row r="8" spans="1:26" s="17" customFormat="1" ht="15" customHeight="1">
      <c r="A8" s="1637" t="s">
        <v>146</v>
      </c>
      <c r="B8" s="1116">
        <v>18302</v>
      </c>
      <c r="C8" s="1117">
        <v>69.561999999999998</v>
      </c>
      <c r="D8" s="1118">
        <v>69.716999999999999</v>
      </c>
      <c r="E8" s="1119">
        <v>68.334000000000003</v>
      </c>
      <c r="F8" s="1120">
        <v>2.2282280555476763E-3</v>
      </c>
      <c r="G8" s="1106"/>
      <c r="H8" s="1120">
        <v>-1.9837342398554059E-2</v>
      </c>
      <c r="I8" s="1101"/>
      <c r="J8" s="491">
        <v>59.074489999999997</v>
      </c>
      <c r="K8" s="491">
        <v>59.736820000000002</v>
      </c>
      <c r="L8" s="1121">
        <v>58.519529999999996</v>
      </c>
      <c r="M8" s="379">
        <v>1.1211776860028833E-2</v>
      </c>
      <c r="N8" s="1442"/>
      <c r="O8" s="379">
        <v>-2.0377549390811267E-2</v>
      </c>
      <c r="P8" s="1442"/>
      <c r="Q8" s="112"/>
      <c r="R8" s="184"/>
      <c r="S8" s="108"/>
      <c r="T8" s="108"/>
      <c r="U8" s="184"/>
      <c r="V8" s="108"/>
      <c r="W8" s="108"/>
      <c r="X8" s="184"/>
      <c r="Y8" s="182"/>
    </row>
    <row r="9" spans="1:26" s="18" customFormat="1" ht="15" customHeight="1">
      <c r="A9" s="1638" t="s">
        <v>147</v>
      </c>
      <c r="B9" s="1122">
        <v>4481</v>
      </c>
      <c r="C9" s="392">
        <v>59.692</v>
      </c>
      <c r="D9" s="384">
        <v>60.478000000000002</v>
      </c>
      <c r="E9" s="521">
        <v>59.54</v>
      </c>
      <c r="F9" s="411">
        <v>1.3167593647390063E-2</v>
      </c>
      <c r="G9" s="1107"/>
      <c r="H9" s="411">
        <v>-1.5509772148549872E-2</v>
      </c>
      <c r="I9" s="1102"/>
      <c r="J9" s="342">
        <v>53.015250000000002</v>
      </c>
      <c r="K9" s="342">
        <v>54.192269999999994</v>
      </c>
      <c r="L9" s="523">
        <v>53.271800000000006</v>
      </c>
      <c r="M9" s="478">
        <v>2.2201536350389572E-2</v>
      </c>
      <c r="N9" s="404"/>
      <c r="O9" s="478">
        <v>-1.6985263765477709E-2</v>
      </c>
      <c r="P9" s="404"/>
      <c r="Q9" s="112"/>
      <c r="R9" s="184"/>
      <c r="S9" s="108"/>
      <c r="T9" s="108"/>
      <c r="U9" s="184"/>
      <c r="V9" s="108"/>
      <c r="W9" s="108"/>
      <c r="X9" s="184"/>
      <c r="Y9" s="182"/>
      <c r="Z9" s="17"/>
    </row>
    <row r="10" spans="1:26" s="17" customFormat="1" ht="15" customHeight="1">
      <c r="A10" s="1637" t="s">
        <v>148</v>
      </c>
      <c r="B10" s="1116">
        <v>2215</v>
      </c>
      <c r="C10" s="1117">
        <v>64.227999999999994</v>
      </c>
      <c r="D10" s="1118">
        <v>64.632999999999996</v>
      </c>
      <c r="E10" s="1119">
        <v>64.841999999999999</v>
      </c>
      <c r="F10" s="1120">
        <v>6.305661082393943E-3</v>
      </c>
      <c r="G10" s="1108"/>
      <c r="H10" s="1120">
        <v>3.2336422570513612E-3</v>
      </c>
      <c r="I10" s="1094"/>
      <c r="J10" s="491">
        <v>58.647349999999996</v>
      </c>
      <c r="K10" s="491">
        <v>59.695689999999999</v>
      </c>
      <c r="L10" s="1121">
        <v>59.899000000000001</v>
      </c>
      <c r="M10" s="379">
        <v>1.7875317469587371E-2</v>
      </c>
      <c r="N10" s="1147"/>
      <c r="O10" s="379">
        <v>3.4057735156425295E-3</v>
      </c>
      <c r="P10" s="1147"/>
      <c r="Q10" s="112"/>
      <c r="R10" s="184"/>
      <c r="S10" s="108"/>
      <c r="T10" s="108"/>
      <c r="U10" s="184"/>
      <c r="V10" s="108"/>
      <c r="W10" s="108"/>
      <c r="X10" s="184"/>
      <c r="Y10" s="182"/>
    </row>
    <row r="11" spans="1:26" s="17" customFormat="1" ht="15" customHeight="1">
      <c r="A11" s="1638" t="s">
        <v>149</v>
      </c>
      <c r="B11" s="1122">
        <v>954</v>
      </c>
      <c r="C11" s="392">
        <v>51.389000000000003</v>
      </c>
      <c r="D11" s="384">
        <v>51.523000000000003</v>
      </c>
      <c r="E11" s="521">
        <v>52.664000000000001</v>
      </c>
      <c r="F11" s="411">
        <v>2.6075619295957697E-3</v>
      </c>
      <c r="G11" s="1107"/>
      <c r="H11" s="411">
        <v>2.214544960503062E-2</v>
      </c>
      <c r="I11" s="1102"/>
      <c r="J11" s="342">
        <v>47.584760000000003</v>
      </c>
      <c r="K11" s="342">
        <v>48.247070000000001</v>
      </c>
      <c r="L11" s="523">
        <v>49.175760000000004</v>
      </c>
      <c r="M11" s="478">
        <v>1.3918531899709041E-2</v>
      </c>
      <c r="N11" s="404"/>
      <c r="O11" s="478">
        <v>1.9248630020434421E-2</v>
      </c>
      <c r="P11" s="404"/>
      <c r="Q11" s="112"/>
      <c r="R11" s="184"/>
      <c r="S11" s="108"/>
      <c r="T11" s="108"/>
      <c r="U11" s="184"/>
      <c r="V11" s="108"/>
      <c r="W11" s="108"/>
      <c r="X11" s="184"/>
      <c r="Y11" s="182"/>
    </row>
    <row r="12" spans="1:26" s="17" customFormat="1" ht="15" customHeight="1">
      <c r="A12" s="1637" t="s">
        <v>150</v>
      </c>
      <c r="B12" s="1116">
        <v>1176</v>
      </c>
      <c r="C12" s="1117">
        <v>125.28700000000001</v>
      </c>
      <c r="D12" s="1118">
        <v>125.71599999999999</v>
      </c>
      <c r="E12" s="1119">
        <v>125.438</v>
      </c>
      <c r="F12" s="1120">
        <v>3.4241381787414316E-3</v>
      </c>
      <c r="G12" s="1108"/>
      <c r="H12" s="1120">
        <v>-2.2113334818161245E-3</v>
      </c>
      <c r="I12" s="1094"/>
      <c r="J12" s="491">
        <v>115.75232000000001</v>
      </c>
      <c r="K12" s="491">
        <v>117.11153999999999</v>
      </c>
      <c r="L12" s="1121">
        <v>116.71375999999999</v>
      </c>
      <c r="M12" s="379">
        <v>1.1742486025333898E-2</v>
      </c>
      <c r="N12" s="1147"/>
      <c r="O12" s="379">
        <v>-3.3965909764315239E-3</v>
      </c>
      <c r="P12" s="1147"/>
      <c r="Q12" s="112"/>
      <c r="R12" s="184"/>
      <c r="S12" s="108"/>
      <c r="T12" s="108"/>
      <c r="U12" s="184"/>
      <c r="V12" s="108"/>
      <c r="W12" s="108"/>
      <c r="X12" s="184"/>
      <c r="Y12" s="182"/>
    </row>
    <row r="13" spans="1:26" s="17" customFormat="1" ht="15" customHeight="1">
      <c r="A13" s="1638" t="s">
        <v>151</v>
      </c>
      <c r="B13" s="1122">
        <v>525</v>
      </c>
      <c r="C13" s="392">
        <v>130.12200000000001</v>
      </c>
      <c r="D13" s="384">
        <v>129.83099999999999</v>
      </c>
      <c r="E13" s="521">
        <v>128.97300000000001</v>
      </c>
      <c r="F13" s="411">
        <v>-2.2363627979897771E-3</v>
      </c>
      <c r="G13" s="1107"/>
      <c r="H13" s="411">
        <v>-6.6085911685188625E-3</v>
      </c>
      <c r="I13" s="1102"/>
      <c r="J13" s="342">
        <v>121.99214000000001</v>
      </c>
      <c r="K13" s="342">
        <v>122.16827000000001</v>
      </c>
      <c r="L13" s="523">
        <v>120.92892999999999</v>
      </c>
      <c r="M13" s="478">
        <v>1.443781541991207E-3</v>
      </c>
      <c r="N13" s="404"/>
      <c r="O13" s="478">
        <v>-1.0144532618821644E-2</v>
      </c>
      <c r="P13" s="404"/>
      <c r="Q13" s="112"/>
      <c r="R13" s="184"/>
      <c r="S13" s="108"/>
      <c r="T13" s="108"/>
      <c r="U13" s="184"/>
      <c r="V13" s="108"/>
      <c r="W13" s="108"/>
      <c r="X13" s="184"/>
      <c r="Y13" s="182"/>
      <c r="Z13" s="13"/>
    </row>
    <row r="14" spans="1:26" ht="15" customHeight="1">
      <c r="A14" s="1637" t="s">
        <v>152</v>
      </c>
      <c r="B14" s="1116">
        <v>339</v>
      </c>
      <c r="C14" s="1117">
        <v>207.67500000000001</v>
      </c>
      <c r="D14" s="1118">
        <v>206.57300000000001</v>
      </c>
      <c r="E14" s="1119">
        <v>207.00200000000001</v>
      </c>
      <c r="F14" s="1120">
        <v>-5.306368123269567E-3</v>
      </c>
      <c r="G14" s="1108"/>
      <c r="H14" s="1120">
        <v>2.0767476872582957E-3</v>
      </c>
      <c r="I14" s="1094"/>
      <c r="J14" s="491">
        <v>195.15225000000001</v>
      </c>
      <c r="K14" s="491">
        <v>194.37614000000002</v>
      </c>
      <c r="L14" s="1121">
        <v>194.33643000000001</v>
      </c>
      <c r="M14" s="379">
        <v>-3.9769462048220294E-3</v>
      </c>
      <c r="N14" s="1147"/>
      <c r="O14" s="379">
        <v>-2.0429462175763913E-4</v>
      </c>
      <c r="P14" s="1147"/>
      <c r="Q14" s="112"/>
      <c r="R14" s="184"/>
      <c r="S14" s="108"/>
      <c r="T14" s="108"/>
      <c r="U14" s="184"/>
      <c r="V14" s="108"/>
      <c r="W14" s="108"/>
      <c r="X14" s="184"/>
      <c r="Y14" s="182"/>
    </row>
    <row r="15" spans="1:26" ht="15" customHeight="1">
      <c r="A15" s="1638" t="s">
        <v>153</v>
      </c>
      <c r="B15" s="1122">
        <v>71</v>
      </c>
      <c r="C15" s="392">
        <v>86.341999999999999</v>
      </c>
      <c r="D15" s="384">
        <v>84.674999999999997</v>
      </c>
      <c r="E15" s="521">
        <v>92.510999999999996</v>
      </c>
      <c r="F15" s="411">
        <v>-1.9306942160246532E-2</v>
      </c>
      <c r="G15" s="403"/>
      <c r="H15" s="411">
        <v>9.254207263064651E-2</v>
      </c>
      <c r="I15" s="395" t="s">
        <v>218</v>
      </c>
      <c r="J15" s="342">
        <v>81.41628</v>
      </c>
      <c r="K15" s="342">
        <v>80.456699999999998</v>
      </c>
      <c r="L15" s="523">
        <v>87.482380000000006</v>
      </c>
      <c r="M15" s="478">
        <v>-1.1786094869478236E-2</v>
      </c>
      <c r="N15" s="403"/>
      <c r="O15" s="478">
        <v>8.7322497691304957E-2</v>
      </c>
      <c r="P15" s="404"/>
      <c r="Q15" s="112"/>
      <c r="R15" s="184"/>
      <c r="S15" s="108"/>
      <c r="T15" s="108"/>
      <c r="U15" s="184"/>
      <c r="V15" s="108"/>
      <c r="W15" s="108"/>
      <c r="X15" s="184"/>
      <c r="Y15" s="182"/>
      <c r="Z15" s="18"/>
    </row>
    <row r="16" spans="1:26" ht="15" customHeight="1">
      <c r="A16" s="1637" t="s">
        <v>154</v>
      </c>
      <c r="B16" s="1116">
        <v>15</v>
      </c>
      <c r="C16" s="1117">
        <v>33.323999999999998</v>
      </c>
      <c r="D16" s="1118">
        <v>32.966000000000001</v>
      </c>
      <c r="E16" s="1119">
        <v>29.172999999999998</v>
      </c>
      <c r="F16" s="1120">
        <v>-1.07430080422517E-2</v>
      </c>
      <c r="G16" s="1123"/>
      <c r="H16" s="1120">
        <v>-0.11505793848207257</v>
      </c>
      <c r="I16" s="1095" t="s">
        <v>218</v>
      </c>
      <c r="J16" s="491">
        <v>31.690360000000002</v>
      </c>
      <c r="K16" s="491">
        <v>31.329029999999999</v>
      </c>
      <c r="L16" s="1121">
        <v>27.304539999999999</v>
      </c>
      <c r="M16" s="379">
        <v>-1.1401890038485019E-2</v>
      </c>
      <c r="N16" s="1123"/>
      <c r="O16" s="379">
        <v>-0.12845881280077931</v>
      </c>
      <c r="P16" s="1147"/>
      <c r="Q16" s="112"/>
      <c r="R16" s="184"/>
      <c r="S16" s="108"/>
      <c r="T16" s="108"/>
      <c r="U16" s="184"/>
      <c r="V16" s="108"/>
      <c r="W16" s="108"/>
      <c r="X16" s="184"/>
      <c r="Y16" s="182"/>
      <c r="Z16" s="17"/>
    </row>
    <row r="17" spans="1:26" ht="15" customHeight="1">
      <c r="A17" s="1639" t="s">
        <v>155</v>
      </c>
      <c r="B17" s="1124">
        <v>42</v>
      </c>
      <c r="C17" s="799">
        <v>182.37100000000001</v>
      </c>
      <c r="D17" s="800">
        <v>182.77099999999999</v>
      </c>
      <c r="E17" s="801">
        <v>186.52699999999999</v>
      </c>
      <c r="F17" s="781">
        <v>2.1933311765576224E-3</v>
      </c>
      <c r="G17" s="1089"/>
      <c r="H17" s="781">
        <v>2.0550306120774131E-2</v>
      </c>
      <c r="I17" s="1096"/>
      <c r="J17" s="815">
        <v>169.58723000000001</v>
      </c>
      <c r="K17" s="815">
        <v>170.10758999999999</v>
      </c>
      <c r="L17" s="816">
        <v>173.80092000000002</v>
      </c>
      <c r="M17" s="1443">
        <v>3.0683914113107669E-3</v>
      </c>
      <c r="N17" s="1444"/>
      <c r="O17" s="1443">
        <v>2.1711729617708508E-2</v>
      </c>
      <c r="P17" s="1081"/>
      <c r="Q17" s="112"/>
      <c r="R17" s="184"/>
      <c r="S17" s="108"/>
      <c r="T17" s="108"/>
      <c r="U17" s="184"/>
      <c r="V17" s="108"/>
      <c r="W17" s="108"/>
      <c r="X17" s="184"/>
      <c r="Y17" s="182"/>
      <c r="Z17" s="17"/>
    </row>
    <row r="18" spans="1:26" ht="15" customHeight="1">
      <c r="A18" s="773"/>
      <c r="B18" s="1125"/>
      <c r="C18" s="809"/>
      <c r="D18" s="810"/>
      <c r="E18" s="811"/>
      <c r="F18" s="1126"/>
      <c r="G18" s="1109"/>
      <c r="H18" s="1126" t="s">
        <v>256</v>
      </c>
      <c r="I18" s="1097" t="s">
        <v>260</v>
      </c>
      <c r="J18" s="1127"/>
      <c r="K18" s="1127"/>
      <c r="L18" s="1128"/>
      <c r="M18" s="1126"/>
      <c r="N18" s="1109"/>
      <c r="O18" s="1126" t="s">
        <v>258</v>
      </c>
      <c r="P18" s="1109" t="s">
        <v>260</v>
      </c>
      <c r="Q18" s="112"/>
      <c r="R18" s="184"/>
      <c r="S18" s="108"/>
      <c r="T18" s="108"/>
      <c r="U18" s="184"/>
      <c r="V18" s="108"/>
      <c r="W18" s="108"/>
      <c r="X18" s="184"/>
      <c r="Y18" s="182"/>
      <c r="Z18" s="17"/>
    </row>
    <row r="19" spans="1:26" ht="15" customHeight="1">
      <c r="A19" s="1640" t="s">
        <v>156</v>
      </c>
      <c r="B19" s="812">
        <v>28120</v>
      </c>
      <c r="C19" s="813">
        <v>1009.992</v>
      </c>
      <c r="D19" s="803">
        <v>1008.8829999999998</v>
      </c>
      <c r="E19" s="804">
        <v>1015.0039999999999</v>
      </c>
      <c r="F19" s="775">
        <v>-1.0980284992357925E-3</v>
      </c>
      <c r="G19" s="1110"/>
      <c r="H19" s="775">
        <v>6.0671058983055026E-3</v>
      </c>
      <c r="I19" s="1098"/>
      <c r="J19" s="803">
        <v>933.91243000000009</v>
      </c>
      <c r="K19" s="803">
        <v>937.42111999999997</v>
      </c>
      <c r="L19" s="804">
        <v>941.43304999999998</v>
      </c>
      <c r="M19" s="1445">
        <v>3.7569796560046331E-3</v>
      </c>
      <c r="N19" s="1446"/>
      <c r="O19" s="1445">
        <v>4.2797520926347588E-3</v>
      </c>
      <c r="P19" s="1110"/>
      <c r="Q19" s="14"/>
      <c r="R19" s="181"/>
      <c r="S19" s="107"/>
      <c r="T19" s="107"/>
      <c r="U19" s="181"/>
      <c r="V19" s="107"/>
      <c r="W19" s="107"/>
      <c r="X19" s="181"/>
      <c r="Y19" s="15"/>
      <c r="Z19" s="17"/>
    </row>
    <row r="20" spans="1:26" ht="15" customHeight="1">
      <c r="A20" s="774"/>
      <c r="B20" s="814"/>
      <c r="C20" s="1129"/>
      <c r="D20" s="1130"/>
      <c r="E20" s="1131"/>
      <c r="F20" s="1132"/>
      <c r="G20" s="1111"/>
      <c r="H20" s="1132" t="s">
        <v>254</v>
      </c>
      <c r="I20" s="1099" t="s">
        <v>260</v>
      </c>
      <c r="J20" s="1130"/>
      <c r="K20" s="1130"/>
      <c r="L20" s="1131"/>
      <c r="M20" s="1132"/>
      <c r="N20" s="1111"/>
      <c r="O20" s="1132" t="s">
        <v>252</v>
      </c>
      <c r="P20" s="1111" t="s">
        <v>260</v>
      </c>
      <c r="Q20" s="469"/>
      <c r="R20" s="181"/>
      <c r="S20" s="107"/>
      <c r="T20" s="107"/>
      <c r="U20" s="181"/>
      <c r="V20" s="107"/>
      <c r="W20" s="107"/>
      <c r="X20" s="181"/>
      <c r="Y20" s="15"/>
      <c r="Z20" s="17"/>
    </row>
    <row r="21" spans="1:26" s="246" customFormat="1" ht="15" customHeight="1">
      <c r="A21" s="1641" t="s">
        <v>157</v>
      </c>
      <c r="B21" s="387">
        <v>2856</v>
      </c>
      <c r="C21" s="1133">
        <v>127.417</v>
      </c>
      <c r="D21" s="1134">
        <v>127.27800000000001</v>
      </c>
      <c r="E21" s="1135">
        <v>127.75700000000001</v>
      </c>
      <c r="F21" s="382">
        <v>-1.0909062370012546E-3</v>
      </c>
      <c r="G21" s="1114"/>
      <c r="H21" s="382">
        <v>3.7634155156429649E-3</v>
      </c>
      <c r="I21" s="1113"/>
      <c r="J21" s="926">
        <v>112.99565</v>
      </c>
      <c r="K21" s="926">
        <v>112.89160000000001</v>
      </c>
      <c r="L21" s="1136">
        <v>113.58289000000001</v>
      </c>
      <c r="M21" s="1447">
        <v>-9.2083190813085913E-4</v>
      </c>
      <c r="N21" s="1114"/>
      <c r="O21" s="1447">
        <v>6.1234848296949362E-3</v>
      </c>
      <c r="P21" s="1114"/>
      <c r="Q21" s="385"/>
      <c r="R21" s="181"/>
      <c r="S21" s="107"/>
      <c r="T21" s="107"/>
      <c r="U21" s="181"/>
      <c r="V21" s="107"/>
      <c r="W21" s="107"/>
      <c r="X21" s="181"/>
      <c r="Y21" s="317"/>
      <c r="Z21" s="386"/>
    </row>
    <row r="22" spans="1:26" s="246" customFormat="1" ht="15" customHeight="1">
      <c r="A22" s="1139" t="s">
        <v>232</v>
      </c>
      <c r="B22" s="802">
        <v>30976</v>
      </c>
      <c r="C22" s="803">
        <v>1137.4089999999999</v>
      </c>
      <c r="D22" s="803">
        <v>1136.1609999999998</v>
      </c>
      <c r="E22" s="804">
        <v>1142.761</v>
      </c>
      <c r="F22" s="775">
        <v>-1.0972306355937489E-3</v>
      </c>
      <c r="G22" s="517"/>
      <c r="H22" s="775">
        <v>5.8090358672759912E-3</v>
      </c>
      <c r="I22" s="1631"/>
      <c r="J22" s="803">
        <v>1046.9080800000002</v>
      </c>
      <c r="K22" s="803">
        <v>1050.3127199999999</v>
      </c>
      <c r="L22" s="804">
        <v>1055.01594</v>
      </c>
      <c r="M22" s="1445">
        <v>3.2520906706534625E-3</v>
      </c>
      <c r="N22" s="1448"/>
      <c r="O22" s="1445">
        <v>4.4779234893015385E-3</v>
      </c>
      <c r="P22" s="776"/>
      <c r="Q22" s="385"/>
      <c r="R22" s="181"/>
      <c r="S22" s="181"/>
      <c r="T22" s="107"/>
      <c r="U22" s="181"/>
      <c r="V22" s="107"/>
      <c r="W22" s="107"/>
      <c r="X22" s="181"/>
      <c r="Y22" s="317"/>
      <c r="Z22" s="386"/>
    </row>
    <row r="23" spans="1:26" s="246" customFormat="1" ht="15" customHeight="1">
      <c r="A23" s="777"/>
      <c r="B23" s="805"/>
      <c r="C23" s="806"/>
      <c r="D23" s="807"/>
      <c r="E23" s="808"/>
      <c r="F23" s="778"/>
      <c r="G23" s="779"/>
      <c r="H23" s="780" t="s">
        <v>254</v>
      </c>
      <c r="I23" s="1100" t="s">
        <v>260</v>
      </c>
      <c r="J23" s="807"/>
      <c r="K23" s="807"/>
      <c r="L23" s="808"/>
      <c r="M23" s="778"/>
      <c r="N23" s="779"/>
      <c r="O23" s="780" t="s">
        <v>275</v>
      </c>
      <c r="P23" s="1111" t="s">
        <v>260</v>
      </c>
      <c r="Q23" s="385"/>
      <c r="R23" s="181"/>
      <c r="S23" s="107"/>
      <c r="T23" s="107"/>
      <c r="U23" s="181"/>
      <c r="V23" s="107"/>
      <c r="W23" s="107"/>
      <c r="X23" s="181"/>
      <c r="Y23" s="317"/>
      <c r="Z23" s="386"/>
    </row>
    <row r="24" spans="1:26" ht="15" customHeight="1">
      <c r="A24" s="1140" t="s">
        <v>512</v>
      </c>
      <c r="B24" s="387"/>
      <c r="C24" s="391"/>
      <c r="D24" s="383"/>
      <c r="E24" s="519"/>
      <c r="F24" s="382"/>
      <c r="G24" s="397"/>
      <c r="H24" s="382"/>
      <c r="I24" s="498"/>
      <c r="J24" s="383"/>
      <c r="K24" s="383"/>
      <c r="L24" s="519"/>
      <c r="M24" s="382"/>
      <c r="N24" s="397"/>
      <c r="O24" s="382"/>
      <c r="P24" s="500"/>
      <c r="Q24" s="14"/>
      <c r="R24" s="181"/>
      <c r="S24" s="107"/>
      <c r="T24" s="107"/>
      <c r="U24" s="181"/>
      <c r="V24" s="107"/>
      <c r="W24" s="107"/>
      <c r="X24" s="181"/>
      <c r="Y24" s="185"/>
      <c r="Z24" s="17"/>
    </row>
    <row r="25" spans="1:26" ht="30" customHeight="1">
      <c r="A25" s="1638" t="s">
        <v>229</v>
      </c>
      <c r="B25" s="1122">
        <v>47</v>
      </c>
      <c r="C25" s="392">
        <v>83.165000000000006</v>
      </c>
      <c r="D25" s="384">
        <v>88.248000000000005</v>
      </c>
      <c r="E25" s="521">
        <v>93.965999999999994</v>
      </c>
      <c r="F25" s="411">
        <v>6.1119461311849976E-2</v>
      </c>
      <c r="G25" s="404"/>
      <c r="H25" s="411">
        <v>6.4794669567582064E-2</v>
      </c>
      <c r="I25" s="396"/>
      <c r="J25" s="342">
        <v>79.733550000000008</v>
      </c>
      <c r="K25" s="342">
        <v>84.306229999999999</v>
      </c>
      <c r="L25" s="523">
        <v>90.22663</v>
      </c>
      <c r="M25" s="478">
        <v>5.7349509710780344E-2</v>
      </c>
      <c r="N25" s="404"/>
      <c r="O25" s="478">
        <v>7.022494067164442E-2</v>
      </c>
      <c r="P25" s="404"/>
      <c r="Q25" s="16"/>
      <c r="R25" s="184"/>
      <c r="S25" s="109"/>
      <c r="T25" s="109"/>
      <c r="U25" s="184"/>
      <c r="V25" s="109"/>
      <c r="W25" s="109"/>
      <c r="X25" s="184"/>
      <c r="Y25" s="182"/>
      <c r="Z25" s="17"/>
    </row>
    <row r="26" spans="1:26" ht="15" customHeight="1">
      <c r="A26" s="1637" t="s">
        <v>158</v>
      </c>
      <c r="B26" s="1116">
        <v>222</v>
      </c>
      <c r="C26" s="1117">
        <v>89.891000000000005</v>
      </c>
      <c r="D26" s="1118">
        <v>92.983999999999995</v>
      </c>
      <c r="E26" s="1119">
        <v>94.540999999999997</v>
      </c>
      <c r="F26" s="1120">
        <v>3.4408338988330289E-2</v>
      </c>
      <c r="G26" s="1147"/>
      <c r="H26" s="1120">
        <v>1.6744816312483923E-2</v>
      </c>
      <c r="I26" s="1148"/>
      <c r="J26" s="491">
        <v>84.101399999999998</v>
      </c>
      <c r="K26" s="491">
        <v>87.103610000000003</v>
      </c>
      <c r="L26" s="1121">
        <v>88.620460000000008</v>
      </c>
      <c r="M26" s="379">
        <v>3.5697503252026808E-2</v>
      </c>
      <c r="N26" s="1147"/>
      <c r="O26" s="379">
        <v>1.7414318419179287E-2</v>
      </c>
      <c r="P26" s="1147"/>
      <c r="Q26" s="16"/>
      <c r="R26" s="184"/>
      <c r="S26" s="109"/>
      <c r="T26" s="109"/>
      <c r="U26" s="184"/>
      <c r="V26" s="109"/>
      <c r="W26" s="109"/>
      <c r="X26" s="184"/>
      <c r="Y26" s="182"/>
      <c r="Z26" s="17"/>
    </row>
    <row r="27" spans="1:26" ht="15" customHeight="1">
      <c r="A27" s="1638" t="s">
        <v>159</v>
      </c>
      <c r="B27" s="1122">
        <v>992</v>
      </c>
      <c r="C27" s="392">
        <v>76.123999999999995</v>
      </c>
      <c r="D27" s="384">
        <v>79.263999999999996</v>
      </c>
      <c r="E27" s="521">
        <v>82.308000000000007</v>
      </c>
      <c r="F27" s="411">
        <v>4.1248489306920266E-2</v>
      </c>
      <c r="G27" s="404"/>
      <c r="H27" s="411">
        <v>3.8403310456197159E-2</v>
      </c>
      <c r="I27" s="396"/>
      <c r="J27" s="342">
        <v>68.195429999999988</v>
      </c>
      <c r="K27" s="342">
        <v>72.091350000000006</v>
      </c>
      <c r="L27" s="523">
        <v>74.943119999999993</v>
      </c>
      <c r="M27" s="478">
        <v>5.7128754815388927E-2</v>
      </c>
      <c r="N27" s="404"/>
      <c r="O27" s="478">
        <v>3.9557727799520936E-2</v>
      </c>
      <c r="P27" s="404"/>
      <c r="Q27" s="16"/>
      <c r="R27" s="184"/>
      <c r="S27" s="109"/>
      <c r="T27" s="109"/>
      <c r="U27" s="184"/>
      <c r="V27" s="109"/>
      <c r="W27" s="109"/>
      <c r="X27" s="184"/>
      <c r="Y27" s="182"/>
      <c r="Z27" s="17"/>
    </row>
    <row r="28" spans="1:26" ht="15" customHeight="1">
      <c r="A28" s="1640" t="s">
        <v>225</v>
      </c>
      <c r="B28" s="1141">
        <v>1261</v>
      </c>
      <c r="C28" s="1142">
        <v>249.18</v>
      </c>
      <c r="D28" s="1143">
        <v>260.49599999999998</v>
      </c>
      <c r="E28" s="1144">
        <v>270.815</v>
      </c>
      <c r="F28" s="1145">
        <v>4.5412954490729573E-2</v>
      </c>
      <c r="G28" s="508"/>
      <c r="H28" s="1145">
        <v>3.9612892328481086E-2</v>
      </c>
      <c r="I28" s="1103"/>
      <c r="J28" s="1143">
        <v>232.03037999999998</v>
      </c>
      <c r="K28" s="1143">
        <v>243.50119000000001</v>
      </c>
      <c r="L28" s="1144">
        <v>253.79021</v>
      </c>
      <c r="M28" s="378">
        <v>4.9436672904643153E-2</v>
      </c>
      <c r="N28" s="508"/>
      <c r="O28" s="378">
        <v>4.2254495758316413E-2</v>
      </c>
      <c r="P28" s="508"/>
      <c r="Q28" s="19"/>
      <c r="R28" s="181"/>
      <c r="S28" s="107"/>
      <c r="T28" s="107"/>
      <c r="U28" s="181"/>
      <c r="V28" s="107"/>
      <c r="W28" s="107"/>
      <c r="X28" s="181"/>
      <c r="Y28" s="185"/>
    </row>
    <row r="29" spans="1:26" s="24" customFormat="1" ht="30" customHeight="1">
      <c r="A29" s="1639" t="s">
        <v>226</v>
      </c>
      <c r="B29" s="1122">
        <v>905</v>
      </c>
      <c r="C29" s="392">
        <v>8.2639999999999993</v>
      </c>
      <c r="D29" s="384">
        <v>8.7029999999999994</v>
      </c>
      <c r="E29" s="521">
        <v>9.4220000000000006</v>
      </c>
      <c r="F29" s="411">
        <v>5.3121974830590446E-2</v>
      </c>
      <c r="G29" s="404"/>
      <c r="H29" s="411">
        <v>8.2615190164311292E-2</v>
      </c>
      <c r="I29" s="396"/>
      <c r="J29" s="342">
        <v>7.1748599999999998</v>
      </c>
      <c r="K29" s="342">
        <v>7.5217799999999997</v>
      </c>
      <c r="L29" s="523">
        <v>8.0892999999999997</v>
      </c>
      <c r="M29" s="478">
        <v>4.8352162969033552E-2</v>
      </c>
      <c r="N29" s="404"/>
      <c r="O29" s="478">
        <v>7.5450225877385479E-2</v>
      </c>
      <c r="P29" s="404"/>
      <c r="Q29" s="20"/>
      <c r="R29" s="184"/>
      <c r="S29" s="109"/>
      <c r="T29" s="109"/>
      <c r="U29" s="184"/>
      <c r="V29" s="109"/>
      <c r="W29" s="109"/>
      <c r="X29" s="184"/>
      <c r="Y29" s="182"/>
      <c r="Z29" s="13"/>
    </row>
    <row r="30" spans="1:26" s="24" customFormat="1" ht="30" customHeight="1">
      <c r="A30" s="1637" t="s">
        <v>227</v>
      </c>
      <c r="B30" s="1116">
        <v>2782</v>
      </c>
      <c r="C30" s="1117">
        <v>21.689</v>
      </c>
      <c r="D30" s="1118">
        <v>19.521000000000001</v>
      </c>
      <c r="E30" s="1119">
        <v>17.622</v>
      </c>
      <c r="F30" s="1120">
        <v>-9.9958504310940999E-2</v>
      </c>
      <c r="G30" s="1147"/>
      <c r="H30" s="1120">
        <v>-9.7279852466574446E-2</v>
      </c>
      <c r="I30" s="1148"/>
      <c r="J30" s="491">
        <v>18.62154</v>
      </c>
      <c r="K30" s="491">
        <v>16.795159999999999</v>
      </c>
      <c r="L30" s="1121">
        <v>15.221830000000001</v>
      </c>
      <c r="M30" s="379">
        <v>-9.8078891434328241E-2</v>
      </c>
      <c r="N30" s="1147"/>
      <c r="O30" s="379">
        <v>-9.3677583303761192E-2</v>
      </c>
      <c r="P30" s="1147"/>
      <c r="Q30" s="16"/>
      <c r="R30" s="184"/>
      <c r="S30" s="109"/>
      <c r="T30" s="109"/>
      <c r="U30" s="184"/>
      <c r="V30" s="109"/>
      <c r="W30" s="109"/>
      <c r="X30" s="184"/>
      <c r="Y30" s="182"/>
      <c r="Z30" s="13"/>
    </row>
    <row r="31" spans="1:26" s="24" customFormat="1" ht="15" customHeight="1">
      <c r="A31" s="1638" t="s">
        <v>160</v>
      </c>
      <c r="B31" s="1122">
        <v>1747</v>
      </c>
      <c r="C31" s="392">
        <v>32.316000000000003</v>
      </c>
      <c r="D31" s="384">
        <v>34.445</v>
      </c>
      <c r="E31" s="521">
        <v>36.220999999999997</v>
      </c>
      <c r="F31" s="411">
        <v>6.5880678301770024E-2</v>
      </c>
      <c r="G31" s="404"/>
      <c r="H31" s="411">
        <v>5.1560458702278877E-2</v>
      </c>
      <c r="I31" s="396"/>
      <c r="J31" s="342">
        <v>30.490449999999999</v>
      </c>
      <c r="K31" s="342">
        <v>32.804040000000001</v>
      </c>
      <c r="L31" s="523">
        <v>34.307949999999998</v>
      </c>
      <c r="M31" s="478">
        <v>7.5879168723321566E-2</v>
      </c>
      <c r="N31" s="404"/>
      <c r="O31" s="478">
        <v>4.5845267838961146E-2</v>
      </c>
      <c r="P31" s="404"/>
      <c r="Q31" s="16"/>
      <c r="R31" s="184"/>
      <c r="S31" s="109"/>
      <c r="T31" s="109"/>
      <c r="U31" s="184"/>
      <c r="V31" s="109"/>
      <c r="W31" s="109"/>
      <c r="X31" s="184"/>
      <c r="Y31" s="182"/>
      <c r="Z31" s="13"/>
    </row>
    <row r="32" spans="1:26" s="24" customFormat="1" ht="30" customHeight="1">
      <c r="A32" s="1637" t="s">
        <v>228</v>
      </c>
      <c r="B32" s="1116">
        <v>172</v>
      </c>
      <c r="C32" s="1117">
        <v>6.0789999999999997</v>
      </c>
      <c r="D32" s="1118">
        <v>7.7190000000000003</v>
      </c>
      <c r="E32" s="1119">
        <v>8.2739999999999991</v>
      </c>
      <c r="F32" s="1120">
        <v>0.26978121401546318</v>
      </c>
      <c r="G32" s="1123"/>
      <c r="H32" s="1120">
        <v>7.1900505246793367E-2</v>
      </c>
      <c r="I32" s="1150"/>
      <c r="J32" s="491">
        <v>5.3502999999999998</v>
      </c>
      <c r="K32" s="491">
        <v>6.8875999999999999</v>
      </c>
      <c r="L32" s="1121">
        <v>7.4418500000000005</v>
      </c>
      <c r="M32" s="379">
        <v>0.28732968244771318</v>
      </c>
      <c r="N32" s="1123"/>
      <c r="O32" s="379">
        <v>8.0470700969858866E-2</v>
      </c>
      <c r="P32" s="1123"/>
      <c r="Q32" s="16"/>
      <c r="R32" s="184"/>
      <c r="S32" s="109"/>
      <c r="T32" s="110"/>
      <c r="U32" s="184"/>
      <c r="V32" s="109"/>
      <c r="W32" s="110"/>
      <c r="X32" s="184"/>
      <c r="Y32" s="182"/>
      <c r="Z32" s="13"/>
    </row>
    <row r="33" spans="1:26" s="24" customFormat="1" ht="30" customHeight="1">
      <c r="A33" s="1641" t="s">
        <v>186</v>
      </c>
      <c r="B33" s="387">
        <v>5606</v>
      </c>
      <c r="C33" s="391">
        <v>68.347999999999999</v>
      </c>
      <c r="D33" s="383">
        <v>70.387999999999991</v>
      </c>
      <c r="E33" s="519">
        <v>71.539000000000001</v>
      </c>
      <c r="F33" s="382">
        <v>2.9847252297067861E-2</v>
      </c>
      <c r="G33" s="397"/>
      <c r="H33" s="382">
        <v>1.635221912826057E-2</v>
      </c>
      <c r="I33" s="1149"/>
      <c r="J33" s="383">
        <v>61.637149999999998</v>
      </c>
      <c r="K33" s="383">
        <v>64.008580000000009</v>
      </c>
      <c r="L33" s="519">
        <v>65.060929999999999</v>
      </c>
      <c r="M33" s="1447">
        <v>3.847403716752007E-2</v>
      </c>
      <c r="N33" s="397"/>
      <c r="O33" s="1447">
        <v>1.6440764659987561E-2</v>
      </c>
      <c r="P33" s="397"/>
      <c r="Q33" s="19"/>
      <c r="R33" s="188"/>
      <c r="S33" s="107"/>
      <c r="T33" s="107"/>
      <c r="U33" s="188"/>
      <c r="V33" s="107"/>
      <c r="W33" s="107"/>
      <c r="X33" s="188"/>
      <c r="Y33" s="15"/>
      <c r="Z33" s="13"/>
    </row>
    <row r="34" spans="1:26" s="24" customFormat="1" ht="15" customHeight="1">
      <c r="A34" s="1146" t="s">
        <v>233</v>
      </c>
      <c r="B34" s="501">
        <v>6867</v>
      </c>
      <c r="C34" s="502">
        <v>317.52800000000002</v>
      </c>
      <c r="D34" s="503">
        <v>330.88399999999996</v>
      </c>
      <c r="E34" s="520">
        <v>342.35399999999998</v>
      </c>
      <c r="F34" s="504">
        <v>4.2062432289435625E-2</v>
      </c>
      <c r="G34" s="509"/>
      <c r="H34" s="504">
        <v>3.4664716335634393E-2</v>
      </c>
      <c r="I34" s="507"/>
      <c r="J34" s="503">
        <v>293.66753</v>
      </c>
      <c r="K34" s="503">
        <v>307.50977</v>
      </c>
      <c r="L34" s="520">
        <v>318.85113999999999</v>
      </c>
      <c r="M34" s="998">
        <v>4.7135752461295199E-2</v>
      </c>
      <c r="N34" s="509"/>
      <c r="O34" s="998">
        <v>3.6881332258158706E-2</v>
      </c>
      <c r="P34" s="509"/>
      <c r="Q34" s="19"/>
      <c r="R34" s="188"/>
      <c r="S34" s="107"/>
      <c r="T34" s="107"/>
      <c r="U34" s="188"/>
      <c r="V34" s="107"/>
      <c r="W34" s="107"/>
      <c r="X34" s="188"/>
      <c r="Y34" s="15"/>
      <c r="Z34" s="13"/>
    </row>
    <row r="35" spans="1:26" s="24" customFormat="1" ht="15" customHeight="1">
      <c r="A35" s="1140" t="s">
        <v>513</v>
      </c>
      <c r="B35" s="387"/>
      <c r="C35" s="391"/>
      <c r="D35" s="383"/>
      <c r="E35" s="519"/>
      <c r="F35" s="382"/>
      <c r="G35" s="518"/>
      <c r="H35" s="382"/>
      <c r="I35" s="499"/>
      <c r="J35" s="383"/>
      <c r="K35" s="383"/>
      <c r="L35" s="519"/>
      <c r="M35" s="1447"/>
      <c r="N35" s="518"/>
      <c r="O35" s="1447"/>
      <c r="P35" s="403"/>
      <c r="Q35" s="14"/>
      <c r="R35" s="181"/>
      <c r="S35" s="107"/>
      <c r="T35" s="111"/>
      <c r="U35" s="181"/>
      <c r="V35" s="107"/>
      <c r="W35" s="110"/>
      <c r="X35" s="181"/>
      <c r="Y35" s="15"/>
      <c r="Z35" s="13"/>
    </row>
    <row r="36" spans="1:26" s="24" customFormat="1" ht="15" customHeight="1">
      <c r="A36" s="1639" t="s">
        <v>161</v>
      </c>
      <c r="B36" s="1124">
        <v>95</v>
      </c>
      <c r="C36" s="799">
        <v>283.05</v>
      </c>
      <c r="D36" s="800">
        <v>280.11</v>
      </c>
      <c r="E36" s="801">
        <v>276.37700000000001</v>
      </c>
      <c r="F36" s="781">
        <v>-1.0386857445681019E-2</v>
      </c>
      <c r="G36" s="1079"/>
      <c r="H36" s="781">
        <v>-1.3326907286423162E-2</v>
      </c>
      <c r="I36" s="1632"/>
      <c r="J36" s="815">
        <v>270.36212999999998</v>
      </c>
      <c r="K36" s="815">
        <v>266.75684000000001</v>
      </c>
      <c r="L36" s="816">
        <v>262.28593999999998</v>
      </c>
      <c r="M36" s="1443">
        <v>-1.3335040673040921E-2</v>
      </c>
      <c r="N36" s="1449"/>
      <c r="O36" s="1443">
        <v>-1.6760207535821858E-2</v>
      </c>
      <c r="P36" s="1078"/>
      <c r="Q36" s="20"/>
      <c r="R36" s="782"/>
      <c r="S36" s="783"/>
      <c r="T36" s="784"/>
      <c r="U36" s="782"/>
      <c r="V36" s="783"/>
      <c r="W36" s="784"/>
      <c r="X36" s="782"/>
      <c r="Y36" s="15"/>
      <c r="Z36" s="13"/>
    </row>
    <row r="37" spans="1:26" s="789" customFormat="1" ht="15" customHeight="1">
      <c r="A37" s="773"/>
      <c r="B37" s="1125"/>
      <c r="C37" s="809"/>
      <c r="D37" s="810"/>
      <c r="E37" s="811"/>
      <c r="F37" s="1126">
        <v>0</v>
      </c>
      <c r="G37" s="1109" t="s">
        <v>266</v>
      </c>
      <c r="H37" s="1126" t="s">
        <v>254</v>
      </c>
      <c r="I37" s="1104" t="s">
        <v>260</v>
      </c>
      <c r="J37" s="1127"/>
      <c r="K37" s="1127"/>
      <c r="L37" s="1128"/>
      <c r="M37" s="1126" t="s">
        <v>263</v>
      </c>
      <c r="N37" s="1109" t="s">
        <v>266</v>
      </c>
      <c r="O37" s="1126" t="s">
        <v>252</v>
      </c>
      <c r="P37" s="1109" t="s">
        <v>260</v>
      </c>
      <c r="Q37" s="785"/>
      <c r="R37" s="786"/>
      <c r="S37" s="787"/>
      <c r="T37" s="788"/>
      <c r="U37" s="786"/>
      <c r="V37" s="787"/>
      <c r="W37" s="788"/>
      <c r="X37" s="786"/>
      <c r="Y37" s="466"/>
      <c r="Z37" s="467"/>
    </row>
    <row r="38" spans="1:26" ht="15" customHeight="1">
      <c r="A38" s="1637" t="s">
        <v>223</v>
      </c>
      <c r="B38" s="1116">
        <v>96</v>
      </c>
      <c r="C38" s="1117">
        <v>53.642000000000003</v>
      </c>
      <c r="D38" s="1118">
        <v>53.762</v>
      </c>
      <c r="E38" s="1119">
        <v>54.792000000000002</v>
      </c>
      <c r="F38" s="1120">
        <v>2.2370530554416401E-3</v>
      </c>
      <c r="G38" s="1147"/>
      <c r="H38" s="1120">
        <v>1.9158513448160441E-2</v>
      </c>
      <c r="I38" s="1148"/>
      <c r="J38" s="491">
        <v>53.243580000000001</v>
      </c>
      <c r="K38" s="491">
        <v>53.195070000000001</v>
      </c>
      <c r="L38" s="1121">
        <v>53.843640000000001</v>
      </c>
      <c r="M38" s="379">
        <v>-9.1109576027759154E-4</v>
      </c>
      <c r="N38" s="1147"/>
      <c r="O38" s="379">
        <v>1.2192295263452113E-2</v>
      </c>
      <c r="P38" s="1147"/>
      <c r="Q38" s="16"/>
      <c r="R38" s="184"/>
      <c r="S38" s="109"/>
      <c r="T38" s="109"/>
      <c r="U38" s="184"/>
      <c r="V38" s="109"/>
      <c r="W38" s="109"/>
      <c r="X38" s="184"/>
      <c r="Y38" s="15"/>
    </row>
    <row r="39" spans="1:26" ht="15" customHeight="1">
      <c r="A39" s="1638" t="s">
        <v>224</v>
      </c>
      <c r="B39" s="1122">
        <v>95</v>
      </c>
      <c r="C39" s="392">
        <v>14.721</v>
      </c>
      <c r="D39" s="384">
        <v>14.815</v>
      </c>
      <c r="E39" s="521">
        <v>15.071999999999999</v>
      </c>
      <c r="F39" s="411">
        <v>6.3854357720263266E-3</v>
      </c>
      <c r="G39" s="404"/>
      <c r="H39" s="411">
        <v>1.7347283158960503E-2</v>
      </c>
      <c r="I39" s="396"/>
      <c r="J39" s="342">
        <v>14.377780000000001</v>
      </c>
      <c r="K39" s="342">
        <v>14.727969999999999</v>
      </c>
      <c r="L39" s="523">
        <v>15.51276</v>
      </c>
      <c r="M39" s="478">
        <v>2.4356333175218792E-2</v>
      </c>
      <c r="N39" s="404"/>
      <c r="O39" s="478">
        <v>5.328568702950931E-2</v>
      </c>
      <c r="P39" s="404"/>
      <c r="Q39" s="16"/>
      <c r="R39" s="184"/>
      <c r="S39" s="109"/>
      <c r="T39" s="109"/>
      <c r="U39" s="184"/>
      <c r="V39" s="109"/>
      <c r="W39" s="109"/>
      <c r="X39" s="184"/>
      <c r="Y39" s="15"/>
    </row>
    <row r="40" spans="1:26" ht="15" customHeight="1">
      <c r="A40" s="1179" t="s">
        <v>234</v>
      </c>
      <c r="B40" s="812">
        <v>286</v>
      </c>
      <c r="C40" s="813">
        <v>351.41300000000001</v>
      </c>
      <c r="D40" s="803">
        <v>348.68700000000001</v>
      </c>
      <c r="E40" s="804">
        <v>346.24099999999999</v>
      </c>
      <c r="F40" s="775">
        <v>-7.757254284844306E-3</v>
      </c>
      <c r="G40" s="776"/>
      <c r="H40" s="775">
        <v>-7.01488727712829E-3</v>
      </c>
      <c r="I40" s="790"/>
      <c r="J40" s="803">
        <v>337.98348999999996</v>
      </c>
      <c r="K40" s="803">
        <v>334.67988000000003</v>
      </c>
      <c r="L40" s="804">
        <v>331.64233999999999</v>
      </c>
      <c r="M40" s="1445">
        <v>-9.7744715281801176E-3</v>
      </c>
      <c r="N40" s="776"/>
      <c r="O40" s="1445">
        <v>-9.0759564034743612E-3</v>
      </c>
      <c r="P40" s="776"/>
      <c r="Q40" s="20"/>
      <c r="R40" s="782"/>
      <c r="S40" s="783"/>
      <c r="T40" s="783"/>
      <c r="U40" s="782"/>
      <c r="V40" s="783"/>
      <c r="W40" s="783"/>
      <c r="X40" s="782"/>
      <c r="Y40" s="15"/>
    </row>
    <row r="41" spans="1:26" s="467" customFormat="1" ht="15" customHeight="1">
      <c r="A41" s="1180"/>
      <c r="B41" s="814"/>
      <c r="C41" s="1129"/>
      <c r="D41" s="1130"/>
      <c r="E41" s="1131"/>
      <c r="F41" s="1132" t="s">
        <v>261</v>
      </c>
      <c r="G41" s="1111" t="s">
        <v>266</v>
      </c>
      <c r="H41" s="1132" t="s">
        <v>257</v>
      </c>
      <c r="I41" s="1105" t="s">
        <v>260</v>
      </c>
      <c r="J41" s="1130"/>
      <c r="K41" s="1130"/>
      <c r="L41" s="1131"/>
      <c r="M41" s="1132" t="s">
        <v>264</v>
      </c>
      <c r="N41" s="1111" t="s">
        <v>266</v>
      </c>
      <c r="O41" s="1132" t="s">
        <v>259</v>
      </c>
      <c r="P41" s="1112" t="s">
        <v>260</v>
      </c>
      <c r="Q41" s="785"/>
      <c r="R41" s="786"/>
      <c r="S41" s="787"/>
      <c r="T41" s="787"/>
      <c r="U41" s="786"/>
      <c r="V41" s="787"/>
      <c r="W41" s="787"/>
      <c r="X41" s="786"/>
      <c r="Y41" s="466"/>
    </row>
    <row r="42" spans="1:26" s="246" customFormat="1" ht="15" customHeight="1">
      <c r="A42" s="1181" t="s">
        <v>514</v>
      </c>
      <c r="B42" s="1152">
        <v>17</v>
      </c>
      <c r="C42" s="1153">
        <v>88.334000000000003</v>
      </c>
      <c r="D42" s="1154">
        <v>94.575000000000003</v>
      </c>
      <c r="E42" s="1155">
        <v>94.923000000000002</v>
      </c>
      <c r="F42" s="1156">
        <v>7.0652296963796601E-2</v>
      </c>
      <c r="G42" s="1157"/>
      <c r="H42" s="1156">
        <v>3.679619349722385E-3</v>
      </c>
      <c r="I42" s="1158"/>
      <c r="J42" s="1159">
        <v>85.413330000000002</v>
      </c>
      <c r="K42" s="1159">
        <v>90.708490000000012</v>
      </c>
      <c r="L42" s="1160">
        <v>91.631009999999989</v>
      </c>
      <c r="M42" s="1450">
        <v>6.1994538791544818E-2</v>
      </c>
      <c r="N42" s="1157"/>
      <c r="O42" s="1450">
        <v>1.0170161580244308E-2</v>
      </c>
      <c r="P42" s="1157"/>
      <c r="Q42" s="19"/>
      <c r="R42" s="188"/>
      <c r="S42" s="791"/>
      <c r="T42" s="792"/>
      <c r="U42" s="188"/>
      <c r="V42" s="791"/>
      <c r="W42" s="792"/>
      <c r="X42" s="188"/>
      <c r="Y42" s="317"/>
    </row>
    <row r="43" spans="1:26" s="798" customFormat="1" ht="15" customHeight="1">
      <c r="A43" s="1182"/>
      <c r="B43" s="1161"/>
      <c r="C43" s="1183"/>
      <c r="D43" s="1184"/>
      <c r="E43" s="1185"/>
      <c r="F43" s="1186" t="s">
        <v>262</v>
      </c>
      <c r="G43" s="1187" t="s">
        <v>266</v>
      </c>
      <c r="H43" s="1186"/>
      <c r="I43" s="1162"/>
      <c r="J43" s="1188"/>
      <c r="K43" s="1188"/>
      <c r="L43" s="1189"/>
      <c r="M43" s="1186" t="s">
        <v>265</v>
      </c>
      <c r="N43" s="1187" t="s">
        <v>266</v>
      </c>
      <c r="O43" s="1186"/>
      <c r="P43" s="1151"/>
      <c r="Q43" s="793"/>
      <c r="R43" s="794"/>
      <c r="S43" s="795"/>
      <c r="T43" s="796"/>
      <c r="U43" s="794"/>
      <c r="V43" s="795"/>
      <c r="W43" s="796"/>
      <c r="X43" s="794"/>
      <c r="Y43" s="797"/>
    </row>
    <row r="44" spans="1:26" ht="15" customHeight="1">
      <c r="A44" s="1190" t="s">
        <v>515</v>
      </c>
      <c r="B44" s="510">
        <v>236</v>
      </c>
      <c r="C44" s="511">
        <v>8.5530000000000008</v>
      </c>
      <c r="D44" s="512">
        <v>8.6170000000000009</v>
      </c>
      <c r="E44" s="522">
        <v>9.1549999999999994</v>
      </c>
      <c r="F44" s="513">
        <v>7.4827545890330249E-3</v>
      </c>
      <c r="G44" s="516"/>
      <c r="H44" s="513">
        <v>6.2434722061041947E-2</v>
      </c>
      <c r="I44" s="514"/>
      <c r="J44" s="515">
        <v>7.96767</v>
      </c>
      <c r="K44" s="515">
        <v>7.9743000000000004</v>
      </c>
      <c r="L44" s="524">
        <v>8.4128500000000006</v>
      </c>
      <c r="M44" s="1451">
        <v>8.3211277575512277E-4</v>
      </c>
      <c r="N44" s="516"/>
      <c r="O44" s="1451">
        <v>5.4995422795731219E-2</v>
      </c>
      <c r="P44" s="516"/>
      <c r="Q44" s="14"/>
      <c r="R44" s="181"/>
      <c r="S44" s="107"/>
      <c r="T44" s="107"/>
      <c r="U44" s="181"/>
      <c r="V44" s="107"/>
      <c r="W44" s="107"/>
      <c r="X44" s="181"/>
      <c r="Y44" s="15"/>
    </row>
    <row r="45" spans="1:26" ht="24.75" customHeight="1">
      <c r="A45" s="1191" t="s">
        <v>289</v>
      </c>
      <c r="B45" s="1163"/>
      <c r="C45" s="1167">
        <v>1903.2370000000001</v>
      </c>
      <c r="D45" s="1168">
        <v>1918.924</v>
      </c>
      <c r="E45" s="1169">
        <v>1935.434</v>
      </c>
      <c r="F45" s="1164">
        <v>8.2422735581537676E-3</v>
      </c>
      <c r="G45" s="1165"/>
      <c r="H45" s="1164">
        <v>8.603780035061348E-3</v>
      </c>
      <c r="I45" s="1166"/>
      <c r="J45" s="1167">
        <v>1771.9401</v>
      </c>
      <c r="K45" s="1168">
        <v>1791.1851600000002</v>
      </c>
      <c r="L45" s="1169">
        <v>1805.5532799999999</v>
      </c>
      <c r="M45" s="481">
        <v>1.0861010482239308E-2</v>
      </c>
      <c r="N45" s="1165"/>
      <c r="O45" s="481">
        <v>8.0215715945299859E-3</v>
      </c>
      <c r="P45" s="1165"/>
      <c r="Q45" s="14"/>
      <c r="R45" s="181"/>
      <c r="S45" s="181"/>
      <c r="T45" s="107"/>
      <c r="U45" s="181"/>
      <c r="V45" s="107"/>
      <c r="W45" s="107"/>
      <c r="X45" s="181"/>
      <c r="Y45" s="15"/>
      <c r="Z45" s="24"/>
    </row>
    <row r="46" spans="1:26" ht="15" customHeight="1">
      <c r="A46" s="1192" t="s">
        <v>291</v>
      </c>
      <c r="B46" s="1170"/>
      <c r="C46" s="1171">
        <v>67.757999999999996</v>
      </c>
      <c r="D46" s="1172">
        <v>38.595999999999997</v>
      </c>
      <c r="E46" s="1173">
        <v>32.520000000000003</v>
      </c>
      <c r="F46" s="1174">
        <v>-0.43038460403199619</v>
      </c>
      <c r="G46" s="1175"/>
      <c r="H46" s="1174">
        <v>-0.15742563996269032</v>
      </c>
      <c r="I46" s="1176"/>
      <c r="J46" s="1177">
        <v>66.624100000000013</v>
      </c>
      <c r="K46" s="1177">
        <v>34.99183</v>
      </c>
      <c r="L46" s="1178">
        <v>26.165869999999998</v>
      </c>
      <c r="M46" s="1452">
        <v>-0.47478720162823973</v>
      </c>
      <c r="N46" s="1175"/>
      <c r="O46" s="1452">
        <v>-0.25222916320752597</v>
      </c>
      <c r="P46" s="1175"/>
      <c r="Q46" s="16"/>
      <c r="R46" s="184"/>
      <c r="S46" s="109"/>
      <c r="T46" s="109"/>
      <c r="U46" s="184"/>
      <c r="V46" s="109"/>
      <c r="W46" s="109"/>
      <c r="X46" s="184"/>
      <c r="Y46" s="15"/>
      <c r="Z46" s="24"/>
    </row>
    <row r="47" spans="1:26" ht="15" customHeight="1">
      <c r="A47" s="1191" t="s">
        <v>290</v>
      </c>
      <c r="B47" s="1163">
        <v>38382</v>
      </c>
      <c r="C47" s="1167">
        <v>1970.9950000000001</v>
      </c>
      <c r="D47" s="1168">
        <v>1957.52</v>
      </c>
      <c r="E47" s="1169">
        <v>1967.954</v>
      </c>
      <c r="F47" s="1164">
        <v>-6.8366484947958162E-3</v>
      </c>
      <c r="G47" s="1165"/>
      <c r="H47" s="1164">
        <v>5.330213739834111E-3</v>
      </c>
      <c r="I47" s="1166"/>
      <c r="J47" s="1167">
        <v>1838.5642</v>
      </c>
      <c r="K47" s="1168">
        <v>1826.1769900000002</v>
      </c>
      <c r="L47" s="1169">
        <v>1831.7191499999999</v>
      </c>
      <c r="M47" s="481">
        <v>-6.7374367454777762E-3</v>
      </c>
      <c r="N47" s="1165"/>
      <c r="O47" s="481">
        <v>3.0348427509208076E-3</v>
      </c>
      <c r="P47" s="1165"/>
      <c r="Q47" s="316"/>
      <c r="R47" s="181"/>
      <c r="S47" s="107"/>
      <c r="T47" s="107"/>
      <c r="U47" s="181"/>
      <c r="V47" s="107"/>
      <c r="W47" s="107"/>
      <c r="X47" s="181"/>
      <c r="Y47" s="15"/>
      <c r="Z47" s="24"/>
    </row>
    <row r="48" spans="1:26" s="15" customFormat="1" ht="5.0999999999999996" customHeight="1">
      <c r="A48" s="269"/>
      <c r="B48" s="271"/>
      <c r="C48" s="271"/>
      <c r="D48" s="270"/>
      <c r="E48" s="270"/>
      <c r="F48" s="270"/>
      <c r="G48" s="272"/>
      <c r="H48" s="397"/>
      <c r="I48" s="397"/>
      <c r="J48" s="270"/>
      <c r="K48" s="270"/>
      <c r="L48" s="270"/>
      <c r="M48" s="272"/>
      <c r="N48" s="397"/>
      <c r="O48" s="273"/>
      <c r="P48" s="1633"/>
      <c r="Q48" s="107"/>
      <c r="R48" s="107"/>
      <c r="S48" s="181"/>
      <c r="T48" s="107"/>
      <c r="U48" s="107"/>
      <c r="V48" s="181"/>
      <c r="X48" s="25"/>
    </row>
    <row r="49" spans="1:24" ht="12.75" customHeight="1">
      <c r="A49" s="1073" t="s">
        <v>607</v>
      </c>
      <c r="B49" s="271"/>
      <c r="C49" s="271"/>
      <c r="D49" s="270"/>
      <c r="E49" s="270"/>
      <c r="F49" s="270"/>
      <c r="G49" s="272"/>
      <c r="H49" s="397"/>
      <c r="I49" s="397"/>
      <c r="J49" s="270"/>
      <c r="K49" s="270"/>
      <c r="L49" s="270"/>
      <c r="M49" s="272"/>
      <c r="N49" s="397"/>
      <c r="O49" s="1074"/>
      <c r="P49" s="1634"/>
      <c r="Q49" s="107"/>
      <c r="R49" s="107"/>
      <c r="S49" s="181"/>
      <c r="T49" s="107"/>
      <c r="U49" s="107"/>
      <c r="V49" s="181"/>
      <c r="X49" s="24"/>
    </row>
    <row r="50" spans="1:24" ht="25.5" customHeight="1">
      <c r="A50" s="1795" t="s">
        <v>401</v>
      </c>
      <c r="B50" s="1795"/>
      <c r="C50" s="1795"/>
      <c r="D50" s="1795"/>
      <c r="E50" s="1795"/>
      <c r="F50" s="1795"/>
      <c r="G50" s="1795"/>
      <c r="H50" s="1795"/>
      <c r="I50" s="1795"/>
      <c r="J50" s="1795"/>
      <c r="K50" s="1795"/>
      <c r="L50" s="1795"/>
      <c r="M50" s="1795"/>
      <c r="N50" s="1795"/>
      <c r="O50" s="1795"/>
      <c r="P50" s="1634"/>
      <c r="Q50" s="107"/>
      <c r="R50" s="107"/>
      <c r="S50" s="181"/>
      <c r="T50" s="107"/>
      <c r="U50" s="107"/>
      <c r="V50" s="181"/>
      <c r="X50" s="24"/>
    </row>
    <row r="51" spans="1:24" ht="12.75" customHeight="1">
      <c r="A51" s="1793" t="s">
        <v>508</v>
      </c>
      <c r="B51" s="1793"/>
      <c r="C51" s="1793"/>
      <c r="D51" s="1793"/>
      <c r="E51" s="1793"/>
      <c r="F51" s="1793"/>
      <c r="G51" s="1793"/>
      <c r="H51" s="1793"/>
      <c r="I51" s="1793"/>
      <c r="J51" s="1793"/>
      <c r="K51" s="1793"/>
      <c r="L51" s="1793"/>
      <c r="M51" s="1793"/>
      <c r="N51" s="1793"/>
      <c r="O51" s="1793"/>
      <c r="P51" s="1793"/>
      <c r="Q51" s="107"/>
      <c r="R51" s="107"/>
      <c r="S51" s="181"/>
      <c r="T51" s="107"/>
      <c r="U51" s="107"/>
      <c r="V51" s="181"/>
      <c r="X51" s="24"/>
    </row>
    <row r="52" spans="1:24" ht="12.75" customHeight="1">
      <c r="A52" s="1073" t="s">
        <v>185</v>
      </c>
      <c r="B52" s="1075"/>
      <c r="C52" s="1075"/>
      <c r="D52" s="1076"/>
      <c r="E52" s="1077"/>
      <c r="F52" s="1077"/>
      <c r="G52" s="1077"/>
      <c r="H52" s="1078"/>
      <c r="I52" s="1078"/>
      <c r="J52" s="1079"/>
      <c r="K52" s="1079"/>
      <c r="L52" s="1079"/>
      <c r="M52" s="1080"/>
      <c r="N52" s="1081"/>
      <c r="O52" s="1082"/>
      <c r="P52" s="1635"/>
      <c r="Q52" s="109"/>
      <c r="R52" s="109"/>
      <c r="S52" s="184"/>
      <c r="T52" s="109"/>
      <c r="U52" s="109"/>
      <c r="V52" s="184"/>
      <c r="X52" s="24"/>
    </row>
    <row r="53" spans="1:24" ht="25.5" customHeight="1">
      <c r="A53" s="1794" t="s">
        <v>400</v>
      </c>
      <c r="B53" s="1794"/>
      <c r="C53" s="1794"/>
      <c r="D53" s="1794"/>
      <c r="E53" s="1794"/>
      <c r="F53" s="1794"/>
      <c r="G53" s="1794"/>
      <c r="H53" s="1794"/>
      <c r="I53" s="1794"/>
      <c r="J53" s="1794"/>
      <c r="K53" s="1794"/>
      <c r="L53" s="1794"/>
      <c r="M53" s="1794"/>
      <c r="N53" s="1794"/>
      <c r="O53" s="1794"/>
      <c r="P53" s="1794"/>
      <c r="Q53" s="109"/>
      <c r="R53" s="109"/>
      <c r="S53" s="184"/>
      <c r="T53" s="109"/>
      <c r="U53" s="109"/>
      <c r="V53" s="184"/>
      <c r="X53" s="24"/>
    </row>
    <row r="54" spans="1:24" s="393" customFormat="1" ht="25.5" customHeight="1">
      <c r="A54" s="1794" t="s">
        <v>509</v>
      </c>
      <c r="B54" s="1794"/>
      <c r="C54" s="1794"/>
      <c r="D54" s="1794"/>
      <c r="E54" s="1794"/>
      <c r="F54" s="1794"/>
      <c r="G54" s="1794"/>
      <c r="H54" s="1794"/>
      <c r="I54" s="1794"/>
      <c r="J54" s="1794"/>
      <c r="K54" s="1794"/>
      <c r="L54" s="1794"/>
      <c r="M54" s="1794"/>
      <c r="N54" s="1794"/>
      <c r="O54" s="1794"/>
      <c r="P54" s="1794"/>
      <c r="Q54" s="294"/>
      <c r="R54" s="505"/>
      <c r="S54" s="506"/>
      <c r="T54" s="505"/>
      <c r="U54" s="505"/>
      <c r="V54" s="506"/>
      <c r="W54" s="275"/>
      <c r="X54" s="399"/>
    </row>
    <row r="55" spans="1:24" ht="12.75" customHeight="1">
      <c r="A55" s="1073" t="s">
        <v>267</v>
      </c>
      <c r="B55" s="1075"/>
      <c r="C55" s="1075"/>
      <c r="D55" s="1076"/>
      <c r="E55" s="1077"/>
      <c r="F55" s="1077"/>
      <c r="G55" s="1077"/>
      <c r="H55" s="1078"/>
      <c r="I55" s="1078"/>
      <c r="J55" s="1079"/>
      <c r="K55" s="1079"/>
      <c r="L55" s="1079"/>
      <c r="M55" s="1080"/>
      <c r="N55" s="1081"/>
      <c r="O55" s="1082"/>
      <c r="P55" s="1635"/>
      <c r="Q55" s="109"/>
      <c r="R55" s="109"/>
      <c r="S55" s="184"/>
      <c r="T55" s="109"/>
      <c r="U55" s="109"/>
      <c r="V55" s="184"/>
      <c r="X55" s="24"/>
    </row>
    <row r="56" spans="1:24" ht="12.75" customHeight="1">
      <c r="A56" s="1073" t="s">
        <v>292</v>
      </c>
      <c r="B56" s="1075"/>
      <c r="C56" s="1075"/>
      <c r="D56" s="1076"/>
      <c r="E56" s="1077"/>
      <c r="F56" s="1077"/>
      <c r="G56" s="1077"/>
      <c r="H56" s="1078"/>
      <c r="I56" s="1078"/>
      <c r="J56" s="1079"/>
      <c r="K56" s="1079"/>
      <c r="L56" s="1079"/>
      <c r="M56" s="1080"/>
      <c r="N56" s="1081"/>
      <c r="O56" s="1082"/>
      <c r="P56" s="1635"/>
      <c r="Q56" s="109"/>
      <c r="R56" s="109"/>
      <c r="S56" s="184"/>
      <c r="T56" s="109"/>
      <c r="U56" s="109"/>
      <c r="V56" s="184"/>
      <c r="X56" s="24"/>
    </row>
    <row r="57" spans="1:24" ht="25.5" customHeight="1">
      <c r="A57" s="1795" t="s">
        <v>608</v>
      </c>
      <c r="B57" s="1795"/>
      <c r="C57" s="1795"/>
      <c r="D57" s="1795"/>
      <c r="E57" s="1795"/>
      <c r="F57" s="1795"/>
      <c r="G57" s="1795"/>
      <c r="H57" s="1795"/>
      <c r="I57" s="1795"/>
      <c r="J57" s="1795"/>
      <c r="K57" s="1795"/>
      <c r="L57" s="1795"/>
      <c r="M57" s="1795"/>
      <c r="N57" s="1795"/>
      <c r="O57" s="1795"/>
      <c r="P57" s="1795"/>
      <c r="Q57" s="109"/>
      <c r="R57" s="109"/>
      <c r="S57" s="184"/>
      <c r="T57" s="109"/>
      <c r="U57" s="109"/>
      <c r="V57" s="184"/>
      <c r="X57" s="24"/>
    </row>
    <row r="58" spans="1:24" ht="12.75" customHeight="1">
      <c r="A58" s="1083" t="s">
        <v>293</v>
      </c>
      <c r="B58" s="214"/>
      <c r="C58" s="214"/>
      <c r="D58" s="1084"/>
      <c r="E58" s="1077"/>
      <c r="F58" s="1077"/>
      <c r="G58" s="1077"/>
      <c r="H58" s="1085"/>
      <c r="I58" s="1085"/>
      <c r="J58" s="1077"/>
      <c r="K58" s="1077"/>
      <c r="L58" s="1077"/>
      <c r="M58" s="1077"/>
      <c r="N58" s="1078"/>
      <c r="O58" s="1079"/>
      <c r="P58" s="1582"/>
      <c r="Q58" s="468"/>
      <c r="R58" s="468"/>
      <c r="S58" s="468"/>
      <c r="T58" s="468"/>
      <c r="U58" s="25"/>
      <c r="V58" s="25"/>
      <c r="W58" s="25"/>
    </row>
    <row r="59" spans="1:24" ht="12.75" customHeight="1">
      <c r="A59" s="1087" t="s">
        <v>285</v>
      </c>
      <c r="B59" s="1088"/>
      <c r="C59" s="1088"/>
      <c r="D59" s="1084"/>
      <c r="E59" s="1038"/>
      <c r="F59" s="1038"/>
      <c r="G59" s="1038"/>
      <c r="H59" s="1089"/>
      <c r="I59" s="1089"/>
      <c r="J59" s="1038"/>
      <c r="K59" s="1038"/>
      <c r="L59" s="1038"/>
      <c r="M59" s="1079"/>
      <c r="N59" s="1078"/>
      <c r="O59" s="1079"/>
      <c r="P59" s="1582"/>
      <c r="Q59" s="189"/>
      <c r="R59" s="189"/>
      <c r="S59" s="25"/>
      <c r="T59" s="23"/>
      <c r="U59" s="25"/>
      <c r="V59" s="25"/>
      <c r="W59" s="23"/>
    </row>
    <row r="60" spans="1:24" ht="15" customHeight="1">
      <c r="A60" s="405"/>
      <c r="B60" s="15"/>
      <c r="C60" s="15"/>
      <c r="D60" s="15"/>
      <c r="M60" s="190"/>
      <c r="N60" s="398"/>
      <c r="O60" s="25"/>
      <c r="P60" s="981"/>
      <c r="Q60" s="468"/>
      <c r="R60" s="468"/>
      <c r="S60" s="468"/>
      <c r="T60" s="468"/>
      <c r="U60" s="468"/>
      <c r="V60" s="468"/>
      <c r="W60" s="468"/>
    </row>
    <row r="61" spans="1:24" ht="15" customHeight="1">
      <c r="A61" s="15"/>
      <c r="B61" s="15"/>
      <c r="C61" s="15"/>
      <c r="D61" s="15"/>
      <c r="M61" s="22"/>
      <c r="N61" s="398"/>
      <c r="O61" s="25"/>
      <c r="P61" s="22"/>
      <c r="Q61" s="22"/>
      <c r="R61" s="22"/>
      <c r="S61" s="25"/>
      <c r="T61" s="22"/>
      <c r="U61" s="25"/>
      <c r="V61" s="25"/>
      <c r="W61" s="22"/>
    </row>
    <row r="62" spans="1:24" ht="15" customHeight="1">
      <c r="M62" s="27"/>
      <c r="N62" s="398"/>
      <c r="O62" s="25"/>
      <c r="P62" s="1636"/>
      <c r="Q62" s="27"/>
      <c r="R62" s="27"/>
      <c r="S62" s="25"/>
      <c r="T62" s="27"/>
      <c r="U62" s="25"/>
      <c r="V62" s="25"/>
      <c r="W62" s="27"/>
    </row>
    <row r="63" spans="1:24" ht="15" customHeight="1">
      <c r="B63" s="406"/>
      <c r="G63" s="15"/>
      <c r="H63" s="275"/>
      <c r="I63" s="275"/>
      <c r="J63" s="15"/>
      <c r="K63" s="15"/>
      <c r="L63" s="15"/>
      <c r="M63" s="27"/>
      <c r="P63" s="22"/>
      <c r="Q63" s="27"/>
      <c r="R63" s="27"/>
      <c r="T63" s="27"/>
      <c r="V63" s="186"/>
      <c r="W63" s="27"/>
    </row>
    <row r="64" spans="1:24" ht="15" customHeight="1">
      <c r="G64" s="15"/>
      <c r="H64" s="275"/>
      <c r="I64" s="275"/>
      <c r="J64" s="15"/>
      <c r="K64" s="15"/>
      <c r="L64" s="15"/>
      <c r="M64" s="15"/>
    </row>
    <row r="65" spans="1:27" ht="15" customHeight="1">
      <c r="G65" s="15"/>
      <c r="H65" s="275"/>
      <c r="I65" s="275"/>
      <c r="J65" s="15"/>
      <c r="K65" s="15"/>
      <c r="L65" s="15"/>
      <c r="M65" s="15"/>
    </row>
    <row r="66" spans="1:27" ht="15" customHeight="1">
      <c r="G66" s="15"/>
      <c r="H66" s="275"/>
      <c r="I66" s="275"/>
      <c r="J66" s="15"/>
      <c r="K66" s="15"/>
      <c r="L66" s="15"/>
      <c r="M66" s="15"/>
    </row>
    <row r="67" spans="1:27" ht="15" customHeight="1">
      <c r="G67" s="15"/>
      <c r="H67" s="275"/>
      <c r="I67" s="275"/>
      <c r="J67" s="15"/>
      <c r="K67" s="15"/>
      <c r="L67" s="15"/>
      <c r="M67" s="15"/>
    </row>
    <row r="68" spans="1:27" ht="15" customHeight="1">
      <c r="G68" s="1787"/>
      <c r="H68" s="1787"/>
      <c r="I68" s="1787"/>
      <c r="J68" s="1787"/>
      <c r="K68" s="1787"/>
      <c r="L68" s="1787"/>
      <c r="M68" s="1787"/>
    </row>
    <row r="69" spans="1:27" ht="15" customHeight="1">
      <c r="G69" s="162"/>
      <c r="H69" s="400"/>
      <c r="I69" s="400"/>
      <c r="J69" s="162"/>
      <c r="K69" s="161"/>
      <c r="L69" s="161"/>
      <c r="M69" s="163"/>
    </row>
    <row r="70" spans="1:27" ht="15" customHeight="1">
      <c r="G70" s="164"/>
      <c r="H70" s="401"/>
      <c r="I70" s="401"/>
      <c r="J70" s="164"/>
      <c r="K70" s="159"/>
      <c r="L70" s="159"/>
      <c r="M70" s="165"/>
    </row>
    <row r="71" spans="1:27" ht="15" customHeight="1">
      <c r="G71" s="164"/>
      <c r="H71" s="401"/>
      <c r="I71" s="401"/>
      <c r="J71" s="164"/>
      <c r="K71" s="159"/>
      <c r="L71" s="159"/>
      <c r="M71" s="165"/>
    </row>
    <row r="72" spans="1:27" ht="15" customHeight="1">
      <c r="G72" s="164"/>
      <c r="H72" s="401"/>
      <c r="I72" s="401"/>
      <c r="J72" s="164"/>
      <c r="K72" s="159"/>
      <c r="L72" s="159"/>
      <c r="M72" s="165"/>
    </row>
    <row r="73" spans="1:27" ht="15" customHeight="1">
      <c r="G73" s="164"/>
      <c r="H73" s="401"/>
      <c r="I73" s="401"/>
      <c r="J73" s="164"/>
      <c r="K73" s="159"/>
      <c r="L73" s="159"/>
      <c r="M73" s="165"/>
    </row>
    <row r="74" spans="1:27" ht="15" customHeight="1">
      <c r="G74" s="164"/>
      <c r="H74" s="402"/>
      <c r="I74" s="402"/>
      <c r="J74" s="164"/>
      <c r="K74" s="106"/>
      <c r="L74" s="106"/>
      <c r="M74" s="165"/>
    </row>
    <row r="75" spans="1:27" s="15" customFormat="1" ht="15" customHeight="1">
      <c r="A75" s="13"/>
      <c r="B75" s="13"/>
      <c r="C75" s="13"/>
      <c r="D75" s="13"/>
      <c r="E75" s="13"/>
      <c r="F75" s="13"/>
      <c r="H75" s="275"/>
      <c r="I75" s="275"/>
      <c r="N75" s="275"/>
      <c r="P75" s="275"/>
      <c r="X75" s="13"/>
      <c r="Y75" s="13"/>
      <c r="Z75" s="13"/>
      <c r="AA75" s="13"/>
    </row>
    <row r="76" spans="1:27" s="15" customFormat="1" ht="15" customHeight="1">
      <c r="A76" s="13"/>
      <c r="B76" s="13"/>
      <c r="C76" s="13"/>
      <c r="D76" s="13"/>
      <c r="E76" s="13"/>
      <c r="F76" s="13"/>
      <c r="H76" s="275"/>
      <c r="I76" s="275"/>
      <c r="N76" s="275"/>
      <c r="P76" s="275"/>
      <c r="X76" s="13"/>
      <c r="Y76" s="13"/>
      <c r="Z76" s="13"/>
      <c r="AA76" s="13"/>
    </row>
    <row r="77" spans="1:27" s="15" customFormat="1" ht="15" customHeight="1">
      <c r="A77" s="13"/>
      <c r="B77" s="13"/>
      <c r="C77" s="13"/>
      <c r="D77" s="13"/>
      <c r="E77" s="13"/>
      <c r="F77" s="13"/>
      <c r="H77" s="275"/>
      <c r="I77" s="275"/>
      <c r="N77" s="275"/>
      <c r="P77" s="275"/>
      <c r="X77" s="13"/>
      <c r="Y77" s="13"/>
      <c r="Z77" s="13"/>
      <c r="AA77" s="13"/>
    </row>
    <row r="78" spans="1:27" s="15" customFormat="1" ht="15" customHeight="1">
      <c r="A78" s="13"/>
      <c r="B78" s="13"/>
      <c r="C78" s="13"/>
      <c r="D78" s="13"/>
      <c r="E78" s="13"/>
      <c r="F78" s="13"/>
      <c r="H78" s="275"/>
      <c r="I78" s="275"/>
      <c r="N78" s="275"/>
      <c r="P78" s="275"/>
      <c r="X78" s="13"/>
      <c r="Y78" s="13"/>
      <c r="Z78" s="13"/>
      <c r="AA78" s="13"/>
    </row>
    <row r="79" spans="1:27" s="15" customFormat="1" ht="15" customHeight="1">
      <c r="A79" s="13"/>
      <c r="B79" s="13"/>
      <c r="C79" s="13"/>
      <c r="D79" s="13"/>
      <c r="E79" s="13"/>
      <c r="F79" s="13"/>
      <c r="H79" s="275"/>
      <c r="I79" s="275"/>
      <c r="N79" s="275"/>
      <c r="P79" s="275"/>
      <c r="X79" s="13"/>
      <c r="Y79" s="13"/>
      <c r="Z79" s="13"/>
      <c r="AA79" s="13"/>
    </row>
    <row r="80" spans="1:27" s="15" customFormat="1" ht="15" customHeight="1">
      <c r="A80" s="13"/>
      <c r="B80" s="13"/>
      <c r="C80" s="13"/>
      <c r="D80" s="13"/>
      <c r="E80" s="13"/>
      <c r="F80" s="13"/>
      <c r="H80" s="275"/>
      <c r="I80" s="275"/>
      <c r="N80" s="275"/>
      <c r="P80" s="275"/>
      <c r="X80" s="13"/>
      <c r="Y80" s="13"/>
      <c r="Z80" s="13"/>
      <c r="AA80" s="13"/>
    </row>
    <row r="81" spans="1:27" s="15" customFormat="1" ht="15" customHeight="1">
      <c r="A81" s="13"/>
      <c r="B81" s="13"/>
      <c r="C81" s="13"/>
      <c r="D81" s="13"/>
      <c r="E81" s="13"/>
      <c r="F81" s="13"/>
      <c r="H81" s="275"/>
      <c r="I81" s="275"/>
      <c r="N81" s="275"/>
      <c r="P81" s="275"/>
      <c r="X81" s="13"/>
      <c r="Y81" s="13"/>
      <c r="Z81" s="13"/>
      <c r="AA81" s="13"/>
    </row>
    <row r="82" spans="1:27" s="15" customFormat="1" ht="15" customHeight="1">
      <c r="A82" s="13"/>
      <c r="B82" s="13"/>
      <c r="C82" s="13"/>
      <c r="D82" s="13"/>
      <c r="E82" s="13"/>
      <c r="F82" s="13"/>
      <c r="G82" s="1787"/>
      <c r="H82" s="1787"/>
      <c r="I82" s="1787"/>
      <c r="J82" s="1787"/>
      <c r="K82" s="1787"/>
      <c r="L82" s="1787"/>
      <c r="M82" s="1787"/>
      <c r="N82" s="275"/>
      <c r="P82" s="275"/>
      <c r="X82" s="13"/>
      <c r="Y82" s="13"/>
      <c r="Z82" s="13"/>
      <c r="AA82" s="13"/>
    </row>
    <row r="83" spans="1:27" s="15" customFormat="1" ht="15" customHeight="1">
      <c r="A83" s="13"/>
      <c r="B83" s="13"/>
      <c r="C83" s="13"/>
      <c r="D83" s="13"/>
      <c r="E83" s="13"/>
      <c r="F83" s="13"/>
      <c r="G83" s="162"/>
      <c r="H83" s="400"/>
      <c r="I83" s="400"/>
      <c r="J83" s="162"/>
      <c r="K83" s="161"/>
      <c r="L83" s="161"/>
      <c r="M83" s="163"/>
      <c r="N83" s="275"/>
      <c r="P83" s="275"/>
      <c r="X83" s="13"/>
      <c r="Y83" s="13"/>
      <c r="Z83" s="13"/>
      <c r="AA83" s="13"/>
    </row>
    <row r="84" spans="1:27" s="15" customFormat="1" ht="15" customHeight="1">
      <c r="A84" s="13"/>
      <c r="B84" s="13"/>
      <c r="C84" s="13"/>
      <c r="D84" s="13"/>
      <c r="E84" s="13"/>
      <c r="F84" s="13"/>
      <c r="G84" s="164"/>
      <c r="H84" s="401"/>
      <c r="I84" s="401"/>
      <c r="J84" s="164"/>
      <c r="K84" s="159"/>
      <c r="L84" s="159"/>
      <c r="M84" s="165"/>
      <c r="N84" s="275"/>
      <c r="P84" s="275"/>
      <c r="X84" s="13"/>
      <c r="Y84" s="13"/>
      <c r="Z84" s="13"/>
      <c r="AA84" s="13"/>
    </row>
    <row r="85" spans="1:27" s="15" customFormat="1" ht="15" customHeight="1">
      <c r="A85" s="13"/>
      <c r="B85" s="13"/>
      <c r="C85" s="13"/>
      <c r="D85" s="13"/>
      <c r="E85" s="13"/>
      <c r="F85" s="13"/>
      <c r="G85" s="164"/>
      <c r="H85" s="401"/>
      <c r="I85" s="401"/>
      <c r="J85" s="164"/>
      <c r="K85" s="159"/>
      <c r="L85" s="159"/>
      <c r="M85" s="165"/>
      <c r="N85" s="275"/>
      <c r="P85" s="275"/>
      <c r="X85" s="13"/>
      <c r="Y85" s="13"/>
      <c r="Z85" s="13"/>
      <c r="AA85" s="13"/>
    </row>
    <row r="86" spans="1:27" s="15" customFormat="1" ht="15" customHeight="1">
      <c r="A86" s="13"/>
      <c r="B86" s="13"/>
      <c r="C86" s="13"/>
      <c r="D86" s="13"/>
      <c r="E86" s="13"/>
      <c r="F86" s="13"/>
      <c r="G86" s="164"/>
      <c r="H86" s="401"/>
      <c r="I86" s="401"/>
      <c r="J86" s="164"/>
      <c r="K86" s="159"/>
      <c r="L86" s="159"/>
      <c r="M86" s="165"/>
      <c r="N86" s="275"/>
      <c r="P86" s="275"/>
      <c r="X86" s="13"/>
      <c r="Y86" s="13"/>
      <c r="Z86" s="13"/>
      <c r="AA86" s="13"/>
    </row>
    <row r="87" spans="1:27" s="15" customFormat="1" ht="15" customHeight="1">
      <c r="A87" s="13"/>
      <c r="B87" s="13"/>
      <c r="C87" s="13"/>
      <c r="D87" s="13"/>
      <c r="E87" s="13"/>
      <c r="F87" s="13"/>
      <c r="G87" s="164"/>
      <c r="H87" s="402"/>
      <c r="I87" s="402"/>
      <c r="J87" s="164"/>
      <c r="K87" s="106"/>
      <c r="L87" s="106"/>
      <c r="M87" s="165"/>
      <c r="N87" s="275"/>
      <c r="P87" s="275"/>
      <c r="X87" s="13"/>
      <c r="Y87" s="13"/>
      <c r="Z87" s="13"/>
      <c r="AA87" s="13"/>
    </row>
    <row r="88" spans="1:27" s="15" customFormat="1" ht="15" customHeight="1">
      <c r="A88" s="13"/>
      <c r="B88" s="13"/>
      <c r="C88" s="13"/>
      <c r="D88" s="13"/>
      <c r="E88" s="13"/>
      <c r="F88" s="13"/>
      <c r="G88" s="164"/>
      <c r="H88" s="402"/>
      <c r="I88" s="402"/>
      <c r="J88" s="164"/>
      <c r="K88" s="106"/>
      <c r="L88" s="106"/>
      <c r="M88" s="165"/>
      <c r="N88" s="275"/>
      <c r="P88" s="275"/>
      <c r="X88" s="13"/>
      <c r="Y88" s="13"/>
      <c r="Z88" s="13"/>
      <c r="AA88" s="13"/>
    </row>
    <row r="89" spans="1:27" s="15" customFormat="1" ht="15" customHeight="1">
      <c r="A89" s="13"/>
      <c r="B89" s="13"/>
      <c r="C89" s="13"/>
      <c r="D89" s="13"/>
      <c r="E89" s="13"/>
      <c r="F89" s="13"/>
      <c r="G89" s="164"/>
      <c r="H89" s="402"/>
      <c r="I89" s="402"/>
      <c r="J89" s="164"/>
      <c r="K89" s="106"/>
      <c r="L89" s="106"/>
      <c r="M89" s="165"/>
      <c r="N89" s="275"/>
      <c r="P89" s="275"/>
      <c r="X89" s="13"/>
      <c r="Y89" s="13"/>
      <c r="Z89" s="13"/>
      <c r="AA89" s="13"/>
    </row>
    <row r="90" spans="1:27" s="15" customFormat="1" ht="15" customHeight="1">
      <c r="A90" s="13"/>
      <c r="B90" s="13"/>
      <c r="C90" s="13"/>
      <c r="D90" s="13"/>
      <c r="E90" s="13"/>
      <c r="F90" s="13"/>
      <c r="G90" s="164"/>
      <c r="H90" s="402"/>
      <c r="I90" s="402"/>
      <c r="J90" s="164"/>
      <c r="K90" s="106"/>
      <c r="L90" s="106"/>
      <c r="M90" s="165"/>
      <c r="N90" s="275"/>
      <c r="P90" s="275"/>
      <c r="X90" s="13"/>
      <c r="Y90" s="13"/>
      <c r="Z90" s="13"/>
      <c r="AA90" s="13"/>
    </row>
    <row r="91" spans="1:27" s="15" customFormat="1" ht="15" customHeight="1">
      <c r="A91" s="13"/>
      <c r="B91" s="13"/>
      <c r="C91" s="13"/>
      <c r="D91" s="13"/>
      <c r="E91" s="13"/>
      <c r="F91" s="13"/>
      <c r="G91" s="164"/>
      <c r="H91" s="402"/>
      <c r="I91" s="402"/>
      <c r="J91" s="164"/>
      <c r="K91" s="106"/>
      <c r="L91" s="106"/>
      <c r="M91" s="165"/>
      <c r="N91" s="275"/>
      <c r="P91" s="275"/>
      <c r="X91" s="13"/>
      <c r="Y91" s="13"/>
      <c r="Z91" s="13"/>
      <c r="AA91" s="13"/>
    </row>
    <row r="92" spans="1:27" s="15" customFormat="1" ht="15" customHeight="1">
      <c r="A92" s="13"/>
      <c r="B92" s="13"/>
      <c r="C92" s="13"/>
      <c r="D92" s="13"/>
      <c r="E92" s="13"/>
      <c r="F92" s="13"/>
      <c r="H92" s="275"/>
      <c r="I92" s="275"/>
      <c r="N92" s="275"/>
      <c r="P92" s="275"/>
      <c r="X92" s="13"/>
      <c r="Y92" s="13"/>
      <c r="Z92" s="13"/>
      <c r="AA92" s="13"/>
    </row>
    <row r="93" spans="1:27" s="15" customFormat="1" ht="15" customHeight="1">
      <c r="A93" s="13"/>
      <c r="B93" s="13"/>
      <c r="C93" s="13"/>
      <c r="D93" s="13"/>
      <c r="E93" s="13"/>
      <c r="F93" s="13"/>
      <c r="H93" s="275"/>
      <c r="I93" s="275"/>
      <c r="N93" s="275"/>
      <c r="P93" s="275"/>
      <c r="X93" s="13"/>
      <c r="Y93" s="13"/>
      <c r="Z93" s="13"/>
      <c r="AA93" s="13"/>
    </row>
  </sheetData>
  <mergeCells count="17">
    <mergeCell ref="A1:P1"/>
    <mergeCell ref="G68:J68"/>
    <mergeCell ref="K68:M68"/>
    <mergeCell ref="G82:J82"/>
    <mergeCell ref="K82:M82"/>
    <mergeCell ref="O6:P6"/>
    <mergeCell ref="B5:B6"/>
    <mergeCell ref="C5:I5"/>
    <mergeCell ref="J5:P5"/>
    <mergeCell ref="A51:P51"/>
    <mergeCell ref="A53:P53"/>
    <mergeCell ref="A57:P57"/>
    <mergeCell ref="A50:O50"/>
    <mergeCell ref="H6:I6"/>
    <mergeCell ref="F6:G6"/>
    <mergeCell ref="M6:N6"/>
    <mergeCell ref="A54:P54"/>
  </mergeCells>
  <pageMargins left="0.39370078740157483" right="0" top="0.74803149606299213" bottom="0.98425196850393704" header="0.23622047244094491" footer="0.19685039370078741"/>
  <pageSetup paperSize="9" scale="68" firstPageNumber="7" orientation="portrait" useFirstPageNumber="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6"/>
  <sheetViews>
    <sheetView tabSelected="1" zoomScaleNormal="100" workbookViewId="0">
      <selection activeCell="B11" sqref="B11"/>
    </sheetView>
  </sheetViews>
  <sheetFormatPr baseColWidth="10" defaultColWidth="11.42578125" defaultRowHeight="15" customHeight="1"/>
  <cols>
    <col min="1" max="1" width="26.7109375" style="28" customWidth="1"/>
    <col min="2" max="4" width="10.7109375" style="28" customWidth="1"/>
    <col min="5" max="6" width="10.28515625" style="28" customWidth="1"/>
    <col min="7" max="9" width="10.7109375" style="28" customWidth="1"/>
    <col min="10" max="11" width="10.28515625" style="28" customWidth="1"/>
    <col min="12" max="13" width="10.85546875" style="28" customWidth="1"/>
    <col min="14" max="14" width="10.7109375" style="28" customWidth="1"/>
    <col min="15" max="15" width="10.42578125" style="28" customWidth="1"/>
    <col min="16" max="16" width="26.7109375" style="28" customWidth="1"/>
    <col min="17" max="18" width="13.85546875" style="28" customWidth="1"/>
    <col min="19" max="19" width="10.42578125" style="28" customWidth="1"/>
    <col min="20" max="20" width="11.42578125" style="28"/>
    <col min="21" max="21" width="13.42578125" style="28" customWidth="1"/>
    <col min="22" max="22" width="10.7109375" style="28" customWidth="1"/>
    <col min="23" max="16384" width="11.42578125" style="28"/>
  </cols>
  <sheetData>
    <row r="1" spans="1:33" ht="18" customHeight="1">
      <c r="A1" s="1774" t="s">
        <v>294</v>
      </c>
      <c r="B1" s="1774"/>
      <c r="C1" s="1774"/>
      <c r="D1" s="1774"/>
      <c r="E1" s="1774"/>
      <c r="F1" s="1774"/>
      <c r="G1" s="1774"/>
      <c r="H1" s="1774"/>
      <c r="I1" s="1774"/>
      <c r="J1" s="1774"/>
      <c r="K1" s="1774"/>
      <c r="L1" s="298"/>
      <c r="M1" s="71"/>
      <c r="N1" s="71"/>
      <c r="O1" s="71"/>
      <c r="P1" s="71"/>
    </row>
    <row r="2" spans="1:33" ht="15" customHeight="1">
      <c r="A2" s="153"/>
      <c r="H2" s="166"/>
    </row>
    <row r="3" spans="1:33" ht="20.100000000000001" customHeight="1">
      <c r="A3" s="73" t="s">
        <v>295</v>
      </c>
      <c r="B3" s="29"/>
      <c r="C3" s="29"/>
      <c r="D3" s="29"/>
      <c r="E3" s="29"/>
      <c r="F3" s="29"/>
      <c r="G3" s="29"/>
      <c r="H3" s="29"/>
      <c r="I3" s="29"/>
      <c r="J3" s="29"/>
      <c r="K3" s="29"/>
      <c r="L3" s="29"/>
      <c r="M3" s="29"/>
      <c r="N3" s="29"/>
      <c r="O3" s="29"/>
      <c r="V3" s="145"/>
      <c r="W3" s="73"/>
      <c r="X3" s="29"/>
      <c r="Y3" s="29"/>
      <c r="Z3" s="29"/>
      <c r="AA3" s="29"/>
      <c r="AB3" s="29"/>
      <c r="AC3" s="29"/>
      <c r="AD3" s="29"/>
      <c r="AE3" s="29"/>
      <c r="AF3" s="29"/>
      <c r="AG3" s="29"/>
    </row>
    <row r="4" spans="1:33" ht="12.75" customHeight="1">
      <c r="A4" s="410" t="s">
        <v>0</v>
      </c>
      <c r="B4" s="419"/>
      <c r="C4" s="419"/>
      <c r="D4" s="419"/>
      <c r="E4" s="419"/>
      <c r="F4" s="419"/>
      <c r="G4" s="419"/>
      <c r="H4" s="419"/>
      <c r="I4" s="419"/>
      <c r="J4" s="419"/>
      <c r="K4" s="419"/>
      <c r="L4" s="29"/>
      <c r="M4" s="29"/>
      <c r="N4" s="29"/>
      <c r="O4" s="29"/>
      <c r="V4" s="191"/>
      <c r="W4" s="73"/>
      <c r="X4" s="29"/>
      <c r="Y4" s="29"/>
      <c r="Z4" s="29"/>
      <c r="AA4" s="29"/>
      <c r="AB4" s="29"/>
      <c r="AC4" s="29"/>
      <c r="AD4" s="29"/>
      <c r="AE4" s="29"/>
      <c r="AF4" s="29"/>
      <c r="AG4" s="29"/>
    </row>
    <row r="5" spans="1:33" s="1012" customFormat="1" ht="30" customHeight="1">
      <c r="A5" s="1804"/>
      <c r="B5" s="1808" t="s">
        <v>230</v>
      </c>
      <c r="C5" s="1809"/>
      <c r="D5" s="1809"/>
      <c r="E5" s="1809"/>
      <c r="F5" s="1810"/>
      <c r="G5" s="1811" t="s">
        <v>231</v>
      </c>
      <c r="H5" s="1812"/>
      <c r="I5" s="1812"/>
      <c r="J5" s="1812"/>
      <c r="K5" s="1812"/>
      <c r="L5" s="1010"/>
      <c r="M5" s="1011"/>
      <c r="N5" s="1011"/>
      <c r="O5" s="1011"/>
      <c r="Q5" s="1802"/>
      <c r="R5" s="1801"/>
      <c r="S5" s="1801"/>
      <c r="T5" s="1801"/>
      <c r="U5" s="1801"/>
      <c r="V5" s="1800"/>
      <c r="W5" s="1800"/>
      <c r="X5" s="1800"/>
      <c r="Y5" s="1801"/>
      <c r="Z5" s="1801"/>
      <c r="AA5" s="1801"/>
      <c r="AB5" s="1801"/>
      <c r="AC5" s="1801"/>
      <c r="AD5" s="1801"/>
    </row>
    <row r="6" spans="1:33" s="409" customFormat="1" ht="15" customHeight="1">
      <c r="A6" s="1805"/>
      <c r="B6" s="1816">
        <v>2017</v>
      </c>
      <c r="C6" s="1818">
        <v>2018</v>
      </c>
      <c r="D6" s="1820">
        <v>2019</v>
      </c>
      <c r="E6" s="1813" t="s">
        <v>140</v>
      </c>
      <c r="F6" s="1814"/>
      <c r="G6" s="1822">
        <v>2017</v>
      </c>
      <c r="H6" s="1824">
        <v>2018</v>
      </c>
      <c r="I6" s="1820">
        <v>2019</v>
      </c>
      <c r="J6" s="1815" t="s">
        <v>140</v>
      </c>
      <c r="K6" s="1815"/>
      <c r="L6" s="413"/>
      <c r="M6" s="408"/>
      <c r="N6" s="408"/>
      <c r="O6" s="408"/>
      <c r="Q6" s="1802"/>
      <c r="R6" s="357"/>
      <c r="S6" s="357"/>
      <c r="T6" s="357"/>
      <c r="U6" s="357"/>
      <c r="V6" s="356"/>
      <c r="W6" s="356"/>
      <c r="X6" s="356"/>
      <c r="Y6" s="357"/>
      <c r="Z6" s="357"/>
      <c r="AA6" s="357"/>
      <c r="AB6" s="357"/>
      <c r="AC6" s="357"/>
      <c r="AD6" s="357"/>
    </row>
    <row r="7" spans="1:33" s="32" customFormat="1" ht="15" customHeight="1">
      <c r="A7" s="1806"/>
      <c r="B7" s="1817"/>
      <c r="C7" s="1819"/>
      <c r="D7" s="1821"/>
      <c r="E7" s="1648" t="s">
        <v>235</v>
      </c>
      <c r="F7" s="1649" t="s">
        <v>236</v>
      </c>
      <c r="G7" s="1823"/>
      <c r="H7" s="1819"/>
      <c r="I7" s="1821"/>
      <c r="J7" s="1648" t="s">
        <v>235</v>
      </c>
      <c r="K7" s="1650" t="s">
        <v>236</v>
      </c>
      <c r="L7" s="412"/>
      <c r="M7" s="407"/>
      <c r="N7" s="407"/>
      <c r="O7" s="407"/>
      <c r="P7" s="31"/>
      <c r="Q7" s="1802"/>
      <c r="R7" s="122"/>
      <c r="S7" s="122"/>
      <c r="T7" s="122"/>
      <c r="U7" s="206"/>
      <c r="V7" s="123"/>
      <c r="W7" s="123"/>
      <c r="X7" s="123"/>
      <c r="Y7" s="123"/>
      <c r="Z7" s="123"/>
      <c r="AA7" s="123"/>
      <c r="AB7" s="203"/>
      <c r="AC7" s="203"/>
      <c r="AD7" s="123"/>
    </row>
    <row r="8" spans="1:33" ht="15.75" customHeight="1">
      <c r="A8" s="1655" t="s">
        <v>11</v>
      </c>
      <c r="B8" s="415">
        <v>219.63800000000001</v>
      </c>
      <c r="C8" s="415">
        <v>218.75200000000001</v>
      </c>
      <c r="D8" s="420">
        <v>220.982</v>
      </c>
      <c r="E8" s="1453">
        <v>-4.0339103433831847E-3</v>
      </c>
      <c r="F8" s="1454">
        <v>1.0194192510239786E-2</v>
      </c>
      <c r="G8" s="136">
        <v>201.75978000000001</v>
      </c>
      <c r="H8" s="136">
        <v>201.16306</v>
      </c>
      <c r="I8" s="422">
        <v>202.30986999999999</v>
      </c>
      <c r="J8" s="196">
        <v>-2.9575765794351838E-3</v>
      </c>
      <c r="K8" s="196">
        <v>5.7008975703589648E-3</v>
      </c>
      <c r="P8" s="34"/>
      <c r="Q8" s="33"/>
      <c r="R8" s="135"/>
      <c r="S8" s="135"/>
      <c r="T8" s="135"/>
      <c r="U8" s="196"/>
      <c r="V8" s="137"/>
      <c r="W8" s="137"/>
      <c r="X8" s="136"/>
      <c r="Y8" s="137"/>
      <c r="Z8" s="136"/>
      <c r="AA8" s="137"/>
      <c r="AB8" s="136"/>
      <c r="AC8" s="136"/>
      <c r="AD8" s="136"/>
    </row>
    <row r="9" spans="1:33" ht="15" customHeight="1">
      <c r="A9" s="1652" t="s">
        <v>12</v>
      </c>
      <c r="B9" s="526">
        <v>73.867999999999995</v>
      </c>
      <c r="C9" s="526">
        <v>72.852999999999994</v>
      </c>
      <c r="D9" s="527">
        <v>73.064999999999998</v>
      </c>
      <c r="E9" s="1455">
        <v>-1.3740726701684136E-2</v>
      </c>
      <c r="F9" s="1456">
        <v>2.9099693904164337E-3</v>
      </c>
      <c r="G9" s="528">
        <v>68.588170000000005</v>
      </c>
      <c r="H9" s="528">
        <v>67.950429999999997</v>
      </c>
      <c r="I9" s="529">
        <v>67.767219999999995</v>
      </c>
      <c r="J9" s="530">
        <v>-9.2981049064293497E-3</v>
      </c>
      <c r="K9" s="530">
        <v>-2.6962301783814979E-3</v>
      </c>
      <c r="L9" s="414"/>
      <c r="M9" s="414"/>
      <c r="N9" s="414"/>
      <c r="O9" s="414"/>
      <c r="Q9" s="33"/>
      <c r="R9" s="135"/>
      <c r="S9" s="135"/>
      <c r="T9" s="135"/>
      <c r="U9" s="196"/>
      <c r="V9" s="137"/>
      <c r="W9" s="137"/>
      <c r="X9" s="136"/>
      <c r="Y9" s="137"/>
      <c r="Z9" s="136"/>
      <c r="AA9" s="137"/>
      <c r="AB9" s="136"/>
      <c r="AC9" s="136"/>
      <c r="AD9" s="136"/>
    </row>
    <row r="10" spans="1:33" ht="15" customHeight="1">
      <c r="A10" s="1651" t="s">
        <v>13</v>
      </c>
      <c r="B10" s="415">
        <v>95.706000000000003</v>
      </c>
      <c r="C10" s="415">
        <v>95.337999999999994</v>
      </c>
      <c r="D10" s="420">
        <v>95.364999999999995</v>
      </c>
      <c r="E10" s="1453">
        <v>-3.8451089795834559E-3</v>
      </c>
      <c r="F10" s="1454">
        <v>2.8320292013672699E-4</v>
      </c>
      <c r="G10" s="136">
        <v>88.391759999999991</v>
      </c>
      <c r="H10" s="136">
        <v>88.234080000000006</v>
      </c>
      <c r="I10" s="423">
        <v>88.53967999999999</v>
      </c>
      <c r="J10" s="196">
        <v>-1.7838766871480782E-3</v>
      </c>
      <c r="K10" s="196">
        <v>3.4635143246235511E-3</v>
      </c>
      <c r="Q10" s="33"/>
      <c r="R10" s="135"/>
      <c r="S10" s="135"/>
      <c r="T10" s="135"/>
      <c r="U10" s="196"/>
      <c r="V10" s="137"/>
      <c r="W10" s="137"/>
      <c r="X10" s="136"/>
      <c r="Y10" s="137"/>
      <c r="Z10" s="136"/>
      <c r="AA10" s="137"/>
      <c r="AB10" s="136"/>
      <c r="AC10" s="136"/>
      <c r="AD10" s="136"/>
    </row>
    <row r="11" spans="1:33" ht="15" customHeight="1">
      <c r="A11" s="1652" t="s">
        <v>14</v>
      </c>
      <c r="B11" s="526">
        <v>68.843000000000004</v>
      </c>
      <c r="C11" s="526">
        <v>68.260999999999996</v>
      </c>
      <c r="D11" s="527">
        <v>68.522000000000006</v>
      </c>
      <c r="E11" s="1455">
        <v>-8.4540185639789822E-3</v>
      </c>
      <c r="F11" s="1456">
        <v>3.8235595728162153E-3</v>
      </c>
      <c r="G11" s="528">
        <v>64.788730000000001</v>
      </c>
      <c r="H11" s="528">
        <v>64.318219999999997</v>
      </c>
      <c r="I11" s="529">
        <v>64.229529999999997</v>
      </c>
      <c r="J11" s="530">
        <v>-7.2622198336038668E-3</v>
      </c>
      <c r="K11" s="530">
        <v>-1.3789249764685207E-3</v>
      </c>
      <c r="Q11" s="33"/>
      <c r="R11" s="135"/>
      <c r="S11" s="135"/>
      <c r="T11" s="135"/>
      <c r="U11" s="196"/>
      <c r="V11" s="137"/>
      <c r="W11" s="137"/>
      <c r="X11" s="136"/>
      <c r="Y11" s="137"/>
      <c r="Z11" s="136"/>
      <c r="AA11" s="137"/>
      <c r="AB11" s="136"/>
      <c r="AC11" s="136"/>
      <c r="AD11" s="136"/>
    </row>
    <row r="12" spans="1:33" ht="15" customHeight="1">
      <c r="A12" s="1651" t="s">
        <v>15</v>
      </c>
      <c r="B12" s="415">
        <v>12.983000000000001</v>
      </c>
      <c r="C12" s="415">
        <v>12.954000000000001</v>
      </c>
      <c r="D12" s="420">
        <v>13.163</v>
      </c>
      <c r="E12" s="1453">
        <v>-2.2336902102749745E-3</v>
      </c>
      <c r="F12" s="1454">
        <v>1.6134012660182107E-2</v>
      </c>
      <c r="G12" s="136">
        <v>12.53823</v>
      </c>
      <c r="H12" s="136">
        <v>12.595229999999999</v>
      </c>
      <c r="I12" s="423">
        <v>12.79101</v>
      </c>
      <c r="J12" s="196">
        <v>4.5460962193226706E-3</v>
      </c>
      <c r="K12" s="196">
        <v>1.5543979744712999E-2</v>
      </c>
      <c r="Q12" s="33"/>
      <c r="R12" s="135"/>
      <c r="S12" s="135"/>
      <c r="T12" s="135"/>
      <c r="U12" s="196"/>
      <c r="V12" s="137"/>
      <c r="W12" s="137"/>
      <c r="X12" s="136"/>
      <c r="Y12" s="137"/>
      <c r="Z12" s="136"/>
      <c r="AA12" s="137"/>
      <c r="AB12" s="136"/>
      <c r="AC12" s="136"/>
      <c r="AD12" s="136"/>
    </row>
    <row r="13" spans="1:33" ht="15" customHeight="1">
      <c r="A13" s="1652" t="s">
        <v>16</v>
      </c>
      <c r="B13" s="526">
        <v>132.68600000000001</v>
      </c>
      <c r="C13" s="526">
        <v>131.59</v>
      </c>
      <c r="D13" s="527">
        <v>132.095</v>
      </c>
      <c r="E13" s="1455">
        <v>-8.2601027990896192E-3</v>
      </c>
      <c r="F13" s="1456">
        <v>3.8376776350785846E-3</v>
      </c>
      <c r="G13" s="528">
        <v>122.23714</v>
      </c>
      <c r="H13" s="528">
        <v>121.66728000000001</v>
      </c>
      <c r="I13" s="529">
        <v>121.86703</v>
      </c>
      <c r="J13" s="530">
        <v>-4.661921900332322E-3</v>
      </c>
      <c r="K13" s="530">
        <v>1.6417725455848409E-3</v>
      </c>
      <c r="Q13" s="33"/>
      <c r="R13" s="135"/>
      <c r="S13" s="135"/>
      <c r="T13" s="135"/>
      <c r="U13" s="196"/>
      <c r="V13" s="137"/>
      <c r="W13" s="137"/>
      <c r="X13" s="136"/>
      <c r="Y13" s="137"/>
      <c r="Z13" s="136"/>
      <c r="AA13" s="137"/>
      <c r="AB13" s="136"/>
      <c r="AC13" s="136"/>
      <c r="AD13" s="136"/>
    </row>
    <row r="14" spans="1:33" ht="15" customHeight="1">
      <c r="A14" s="1651" t="s">
        <v>17</v>
      </c>
      <c r="B14" s="415">
        <v>171.85900000000001</v>
      </c>
      <c r="C14" s="415">
        <v>167.59299999999999</v>
      </c>
      <c r="D14" s="420">
        <v>167.839</v>
      </c>
      <c r="E14" s="1453">
        <v>-2.4822674401689837E-2</v>
      </c>
      <c r="F14" s="1454">
        <v>1.4678417356333018E-3</v>
      </c>
      <c r="G14" s="136">
        <v>158.46623000000002</v>
      </c>
      <c r="H14" s="136">
        <v>155.05289999999999</v>
      </c>
      <c r="I14" s="423">
        <v>154.60567</v>
      </c>
      <c r="J14" s="196">
        <v>-2.1539794314536453E-2</v>
      </c>
      <c r="K14" s="196">
        <v>-2.8843704309947649E-3</v>
      </c>
      <c r="Q14" s="33"/>
      <c r="R14" s="135"/>
      <c r="S14" s="135"/>
      <c r="T14" s="135"/>
      <c r="U14" s="196"/>
      <c r="V14" s="137"/>
      <c r="W14" s="137"/>
      <c r="X14" s="136"/>
      <c r="Y14" s="137"/>
      <c r="Z14" s="136"/>
      <c r="AA14" s="137"/>
      <c r="AB14" s="136"/>
      <c r="AC14" s="136"/>
      <c r="AD14" s="136"/>
    </row>
    <row r="15" spans="1:33" ht="15" customHeight="1">
      <c r="A15" s="1652" t="s">
        <v>18</v>
      </c>
      <c r="B15" s="526">
        <v>367.93099999999998</v>
      </c>
      <c r="C15" s="526">
        <v>366.411</v>
      </c>
      <c r="D15" s="527">
        <v>367.923</v>
      </c>
      <c r="E15" s="1455">
        <v>-4.131209384368173E-3</v>
      </c>
      <c r="F15" s="1456">
        <v>4.1265136690764592E-3</v>
      </c>
      <c r="G15" s="528">
        <v>346.77790000000005</v>
      </c>
      <c r="H15" s="528">
        <v>345.36781000000002</v>
      </c>
      <c r="I15" s="529">
        <v>345.21201000000002</v>
      </c>
      <c r="J15" s="530">
        <v>-4.0662625847841527E-3</v>
      </c>
      <c r="K15" s="530">
        <v>-4.5111326385627315E-4</v>
      </c>
      <c r="Q15" s="33"/>
      <c r="R15" s="135"/>
      <c r="S15" s="135"/>
      <c r="T15" s="135"/>
      <c r="U15" s="196"/>
      <c r="V15" s="137"/>
      <c r="W15" s="137"/>
      <c r="X15" s="136"/>
      <c r="Y15" s="137"/>
      <c r="Z15" s="136"/>
      <c r="AA15" s="137"/>
      <c r="AB15" s="136"/>
      <c r="AC15" s="136"/>
      <c r="AD15" s="136"/>
    </row>
    <row r="16" spans="1:33" ht="15" customHeight="1">
      <c r="A16" s="1651" t="s">
        <v>19</v>
      </c>
      <c r="B16" s="415">
        <v>97.078000000000003</v>
      </c>
      <c r="C16" s="415">
        <v>96.454999999999998</v>
      </c>
      <c r="D16" s="420">
        <v>95.933000000000007</v>
      </c>
      <c r="E16" s="1453">
        <v>-6.4175199324255638E-3</v>
      </c>
      <c r="F16" s="1454">
        <v>-5.4118500855320217E-3</v>
      </c>
      <c r="G16" s="136">
        <v>90.148750000000007</v>
      </c>
      <c r="H16" s="136">
        <v>89.428749999999994</v>
      </c>
      <c r="I16" s="423">
        <v>89.291809999999998</v>
      </c>
      <c r="J16" s="196">
        <v>-7.9867995951137249E-3</v>
      </c>
      <c r="K16" s="196">
        <v>-1.5312748976139545E-3</v>
      </c>
      <c r="Q16" s="33"/>
      <c r="R16" s="135"/>
      <c r="S16" s="135"/>
      <c r="T16" s="135"/>
      <c r="U16" s="196"/>
      <c r="V16" s="137"/>
      <c r="W16" s="137"/>
      <c r="X16" s="136"/>
      <c r="Y16" s="137"/>
      <c r="Z16" s="136"/>
      <c r="AA16" s="137"/>
      <c r="AB16" s="136"/>
      <c r="AC16" s="136"/>
      <c r="AD16" s="136"/>
    </row>
    <row r="17" spans="1:32" ht="15" customHeight="1">
      <c r="A17" s="1652" t="s">
        <v>20</v>
      </c>
      <c r="B17" s="526">
        <v>187.30500000000001</v>
      </c>
      <c r="C17" s="526">
        <v>187.51</v>
      </c>
      <c r="D17" s="527">
        <v>189.1</v>
      </c>
      <c r="E17" s="1455">
        <v>1.0944715837803987E-3</v>
      </c>
      <c r="F17" s="1456">
        <v>8.4795477574528544E-3</v>
      </c>
      <c r="G17" s="528">
        <v>176.42329999999998</v>
      </c>
      <c r="H17" s="528">
        <v>176.12733</v>
      </c>
      <c r="I17" s="529">
        <v>177.65331</v>
      </c>
      <c r="J17" s="530">
        <v>-1.677612877663992E-3</v>
      </c>
      <c r="K17" s="530">
        <v>8.6640727478239921E-3</v>
      </c>
      <c r="Q17" s="33"/>
      <c r="R17" s="135"/>
      <c r="S17" s="135"/>
      <c r="T17" s="135"/>
      <c r="U17" s="196"/>
      <c r="V17" s="137"/>
      <c r="W17" s="137"/>
      <c r="X17" s="136"/>
      <c r="Y17" s="137"/>
      <c r="Z17" s="136"/>
      <c r="AA17" s="137"/>
      <c r="AB17" s="136"/>
      <c r="AC17" s="136"/>
      <c r="AD17" s="136"/>
    </row>
    <row r="18" spans="1:32" ht="15" customHeight="1">
      <c r="A18" s="1651" t="s">
        <v>21</v>
      </c>
      <c r="B18" s="415">
        <v>192.209</v>
      </c>
      <c r="C18" s="415">
        <v>191.995</v>
      </c>
      <c r="D18" s="420">
        <v>193.011</v>
      </c>
      <c r="E18" s="1453">
        <v>-1.1133713821933622E-3</v>
      </c>
      <c r="F18" s="1454">
        <v>5.291804474074846E-3</v>
      </c>
      <c r="G18" s="136">
        <v>178.52132999999998</v>
      </c>
      <c r="H18" s="136">
        <v>178.13710999999998</v>
      </c>
      <c r="I18" s="423">
        <v>179.28064000000001</v>
      </c>
      <c r="J18" s="196">
        <v>-2.1522358140620979E-3</v>
      </c>
      <c r="K18" s="196">
        <v>6.4193811160404568E-3</v>
      </c>
      <c r="Q18" s="33"/>
      <c r="R18" s="135"/>
      <c r="S18" s="135"/>
      <c r="T18" s="135"/>
      <c r="U18" s="196"/>
      <c r="V18" s="137"/>
      <c r="W18" s="137"/>
      <c r="X18" s="136"/>
      <c r="Y18" s="137"/>
      <c r="Z18" s="136"/>
      <c r="AA18" s="137"/>
      <c r="AB18" s="136"/>
      <c r="AC18" s="136"/>
      <c r="AD18" s="136"/>
    </row>
    <row r="19" spans="1:32" ht="15" customHeight="1">
      <c r="A19" s="1652" t="s">
        <v>22</v>
      </c>
      <c r="B19" s="526">
        <v>98.451999999999998</v>
      </c>
      <c r="C19" s="526">
        <v>99.346000000000004</v>
      </c>
      <c r="D19" s="527">
        <v>100.38200000000001</v>
      </c>
      <c r="E19" s="1455">
        <v>9.0805671799456533E-3</v>
      </c>
      <c r="F19" s="1456">
        <v>1.0428200430817602E-2</v>
      </c>
      <c r="G19" s="528">
        <v>90.934619999999995</v>
      </c>
      <c r="H19" s="528">
        <v>91.214669999999998</v>
      </c>
      <c r="I19" s="529">
        <v>92.277749999999997</v>
      </c>
      <c r="J19" s="530">
        <v>3.0796851628125399E-3</v>
      </c>
      <c r="K19" s="530">
        <v>1.1654704226852886E-2</v>
      </c>
      <c r="Q19" s="33"/>
      <c r="R19" s="135"/>
      <c r="S19" s="135"/>
      <c r="T19" s="135"/>
      <c r="U19" s="196"/>
      <c r="V19" s="137"/>
      <c r="W19" s="137"/>
      <c r="X19" s="136"/>
      <c r="Y19" s="137"/>
      <c r="Z19" s="136"/>
      <c r="AA19" s="137"/>
      <c r="AB19" s="136"/>
      <c r="AC19" s="136"/>
      <c r="AD19" s="136"/>
    </row>
    <row r="20" spans="1:32" ht="15" customHeight="1">
      <c r="A20" s="1651" t="s">
        <v>23</v>
      </c>
      <c r="B20" s="415">
        <v>168.33600000000001</v>
      </c>
      <c r="C20" s="415">
        <v>167.63200000000001</v>
      </c>
      <c r="D20" s="420">
        <v>168.477</v>
      </c>
      <c r="E20" s="1453">
        <v>-4.1821119665431672E-3</v>
      </c>
      <c r="F20" s="1454">
        <v>5.040803665171234E-3</v>
      </c>
      <c r="G20" s="136">
        <v>160.22545000000002</v>
      </c>
      <c r="H20" s="136">
        <v>159.19426999999999</v>
      </c>
      <c r="I20" s="423">
        <v>159.69936999999999</v>
      </c>
      <c r="J20" s="196">
        <v>-6.4358065463384628E-3</v>
      </c>
      <c r="K20" s="196">
        <v>3.17285289225544E-3</v>
      </c>
      <c r="Q20" s="33"/>
      <c r="R20" s="135"/>
      <c r="S20" s="135"/>
      <c r="T20" s="135"/>
      <c r="U20" s="196"/>
      <c r="V20" s="137"/>
      <c r="W20" s="137"/>
      <c r="X20" s="136"/>
      <c r="Y20" s="137"/>
      <c r="Z20" s="136"/>
      <c r="AA20" s="137"/>
      <c r="AB20" s="136"/>
      <c r="AC20" s="136"/>
      <c r="AD20" s="136"/>
    </row>
    <row r="21" spans="1:32" s="124" customFormat="1" ht="15" customHeight="1">
      <c r="A21" s="1653" t="s">
        <v>101</v>
      </c>
      <c r="B21" s="531">
        <v>1886.8940000000002</v>
      </c>
      <c r="C21" s="531">
        <v>1876.69</v>
      </c>
      <c r="D21" s="532">
        <v>1885.857</v>
      </c>
      <c r="E21" s="1457">
        <v>-5.4078289506459543E-3</v>
      </c>
      <c r="F21" s="1458">
        <v>4.8846639562207805E-3</v>
      </c>
      <c r="G21" s="531">
        <v>1759.8013900000001</v>
      </c>
      <c r="H21" s="531">
        <v>1750.4511400000001</v>
      </c>
      <c r="I21" s="532">
        <v>1755.5248999999999</v>
      </c>
      <c r="J21" s="533">
        <v>-5.3132416266588045E-3</v>
      </c>
      <c r="K21" s="533">
        <v>2.8985442004394457E-3</v>
      </c>
      <c r="Q21" s="204"/>
      <c r="R21" s="205"/>
      <c r="S21" s="205"/>
      <c r="T21" s="205"/>
      <c r="U21" s="197"/>
      <c r="V21" s="200"/>
      <c r="W21" s="200"/>
      <c r="X21" s="201"/>
      <c r="Y21" s="200"/>
      <c r="Z21" s="201"/>
      <c r="AA21" s="200"/>
      <c r="AB21" s="201"/>
      <c r="AC21" s="201"/>
      <c r="AD21" s="201"/>
    </row>
    <row r="22" spans="1:32" ht="15" customHeight="1">
      <c r="A22" s="1651" t="s">
        <v>24</v>
      </c>
      <c r="B22" s="415">
        <v>16.39</v>
      </c>
      <c r="C22" s="415">
        <v>16.013000000000002</v>
      </c>
      <c r="D22" s="420">
        <v>15.968999999999999</v>
      </c>
      <c r="E22" s="1453">
        <v>-2.3001830384380639E-2</v>
      </c>
      <c r="F22" s="1454">
        <v>-2.7477674389559947E-3</v>
      </c>
      <c r="G22" s="136">
        <v>15.742270000000001</v>
      </c>
      <c r="H22" s="136">
        <v>15.36666</v>
      </c>
      <c r="I22" s="423">
        <v>15.273299999999999</v>
      </c>
      <c r="J22" s="196">
        <v>-2.385996428723447E-2</v>
      </c>
      <c r="K22" s="196">
        <v>-6.0754907052020801E-3</v>
      </c>
      <c r="Q22" s="33"/>
      <c r="R22" s="135"/>
      <c r="S22" s="135"/>
      <c r="T22" s="135"/>
      <c r="U22" s="196"/>
      <c r="V22" s="137"/>
      <c r="W22" s="137"/>
      <c r="X22" s="136"/>
      <c r="Y22" s="137"/>
      <c r="Z22" s="136"/>
      <c r="AA22" s="137"/>
      <c r="AB22" s="136"/>
      <c r="AC22" s="136"/>
      <c r="AD22" s="136"/>
    </row>
    <row r="23" spans="1:32" ht="15" customHeight="1">
      <c r="A23" s="1652" t="s">
        <v>25</v>
      </c>
      <c r="B23" s="526">
        <v>8.9540000000000006</v>
      </c>
      <c r="C23" s="526">
        <v>9.1539999999999999</v>
      </c>
      <c r="D23" s="527">
        <v>9.91</v>
      </c>
      <c r="E23" s="1455">
        <v>2.2336385972749451E-2</v>
      </c>
      <c r="F23" s="1456">
        <v>8.258684727987764E-2</v>
      </c>
      <c r="G23" s="528">
        <v>8.4653700000000001</v>
      </c>
      <c r="H23" s="528">
        <v>8.5247700000000002</v>
      </c>
      <c r="I23" s="529">
        <v>8.9065300000000001</v>
      </c>
      <c r="J23" s="530">
        <v>7.0168226551232671E-3</v>
      </c>
      <c r="K23" s="530">
        <v>4.4782439878143343E-2</v>
      </c>
      <c r="Q23" s="33"/>
      <c r="R23" s="135"/>
      <c r="S23" s="135"/>
      <c r="T23" s="135"/>
      <c r="U23" s="196"/>
      <c r="V23" s="137"/>
      <c r="W23" s="137"/>
      <c r="X23" s="136"/>
      <c r="Y23" s="137"/>
      <c r="Z23" s="136"/>
      <c r="AA23" s="137"/>
      <c r="AB23" s="136"/>
      <c r="AC23" s="136"/>
      <c r="AD23" s="136"/>
    </row>
    <row r="24" spans="1:32" ht="15" customHeight="1">
      <c r="A24" s="1651" t="s">
        <v>26</v>
      </c>
      <c r="B24" s="415">
        <v>17.068999999999999</v>
      </c>
      <c r="C24" s="415">
        <v>16.640999999999998</v>
      </c>
      <c r="D24" s="420">
        <v>16.652000000000001</v>
      </c>
      <c r="E24" s="1453">
        <v>-2.5074696818794373E-2</v>
      </c>
      <c r="F24" s="1454">
        <v>6.6101796767048526E-4</v>
      </c>
      <c r="G24" s="136">
        <v>16.064059999999998</v>
      </c>
      <c r="H24" s="136">
        <v>15.774760000000001</v>
      </c>
      <c r="I24" s="423">
        <v>15.893549999999999</v>
      </c>
      <c r="J24" s="196">
        <v>-1.800914588217406E-2</v>
      </c>
      <c r="K24" s="196">
        <v>7.5303839804852224E-3</v>
      </c>
      <c r="Q24" s="33"/>
      <c r="R24" s="135"/>
      <c r="S24" s="135"/>
      <c r="T24" s="135"/>
      <c r="U24" s="196"/>
      <c r="V24" s="137"/>
      <c r="W24" s="137"/>
      <c r="X24" s="136"/>
      <c r="Y24" s="137"/>
      <c r="Z24" s="136"/>
      <c r="AA24" s="137"/>
      <c r="AB24" s="136"/>
      <c r="AC24" s="136"/>
      <c r="AD24" s="136"/>
    </row>
    <row r="25" spans="1:32" ht="15" customHeight="1">
      <c r="A25" s="1652" t="s">
        <v>27</v>
      </c>
      <c r="B25" s="526">
        <v>41.688000000000002</v>
      </c>
      <c r="C25" s="526">
        <v>39.021999999999998</v>
      </c>
      <c r="D25" s="527">
        <v>39.566000000000003</v>
      </c>
      <c r="E25" s="1455">
        <v>-6.395125695643844E-2</v>
      </c>
      <c r="F25" s="1456">
        <v>1.3940853877300041E-2</v>
      </c>
      <c r="G25" s="528">
        <v>38.491150000000005</v>
      </c>
      <c r="H25" s="528">
        <v>36.059710000000003</v>
      </c>
      <c r="I25" s="529">
        <v>36.120930000000001</v>
      </c>
      <c r="J25" s="530">
        <v>-6.316880633600197E-2</v>
      </c>
      <c r="K25" s="530">
        <v>1.6977396656823185E-3</v>
      </c>
      <c r="Q25" s="33"/>
      <c r="R25" s="135"/>
      <c r="S25" s="135"/>
      <c r="T25" s="135"/>
      <c r="U25" s="196"/>
      <c r="V25" s="137"/>
      <c r="W25" s="137"/>
      <c r="X25" s="136"/>
      <c r="Y25" s="137"/>
      <c r="Z25" s="136"/>
      <c r="AA25" s="137"/>
      <c r="AB25" s="136"/>
      <c r="AC25" s="136"/>
      <c r="AD25" s="136"/>
    </row>
    <row r="26" spans="1:32" s="124" customFormat="1" ht="15" customHeight="1">
      <c r="A26" s="1654" t="s">
        <v>28</v>
      </c>
      <c r="B26" s="416">
        <v>84.100999999999999</v>
      </c>
      <c r="C26" s="416">
        <v>80.83</v>
      </c>
      <c r="D26" s="421">
        <v>82.097000000000008</v>
      </c>
      <c r="E26" s="1459">
        <v>-3.8893711133042408E-2</v>
      </c>
      <c r="F26" s="1460">
        <v>1.5674873190647087E-2</v>
      </c>
      <c r="G26" s="416">
        <v>78.76285</v>
      </c>
      <c r="H26" s="416">
        <v>75.725899999999996</v>
      </c>
      <c r="I26" s="421">
        <v>76.194310000000002</v>
      </c>
      <c r="J26" s="418">
        <v>-3.855815273317309E-2</v>
      </c>
      <c r="K26" s="418">
        <v>6.1855983223706446E-3</v>
      </c>
      <c r="Q26" s="204"/>
      <c r="R26" s="205"/>
      <c r="S26" s="205"/>
      <c r="T26" s="205"/>
      <c r="U26" s="197"/>
      <c r="V26" s="200"/>
      <c r="W26" s="200"/>
      <c r="X26" s="201"/>
      <c r="Y26" s="200"/>
      <c r="Z26" s="201"/>
      <c r="AA26" s="200"/>
      <c r="AB26" s="201"/>
      <c r="AC26" s="201"/>
      <c r="AD26" s="201"/>
    </row>
    <row r="27" spans="1:32" s="124" customFormat="1" ht="15" customHeight="1">
      <c r="A27" s="1559" t="s">
        <v>29</v>
      </c>
      <c r="B27" s="1560">
        <v>1970.9950000000003</v>
      </c>
      <c r="C27" s="1560">
        <v>1957.52</v>
      </c>
      <c r="D27" s="1561">
        <v>1967.954</v>
      </c>
      <c r="E27" s="1562">
        <v>-6.8366484947959272E-3</v>
      </c>
      <c r="F27" s="1563">
        <v>5.330213739834111E-3</v>
      </c>
      <c r="G27" s="1560">
        <v>1838.5642400000002</v>
      </c>
      <c r="H27" s="1560">
        <v>1826.17704</v>
      </c>
      <c r="I27" s="1561">
        <v>1831.71921</v>
      </c>
      <c r="J27" s="1564">
        <v>-6.7374311598707992E-3</v>
      </c>
      <c r="K27" s="1564">
        <v>3.0348481437483255E-3</v>
      </c>
      <c r="Q27" s="204"/>
      <c r="R27" s="205"/>
      <c r="S27" s="205"/>
      <c r="T27" s="205"/>
      <c r="U27" s="197"/>
      <c r="V27" s="200"/>
      <c r="W27" s="200"/>
      <c r="X27" s="201"/>
      <c r="Y27" s="200"/>
      <c r="Z27" s="201"/>
      <c r="AA27" s="200"/>
      <c r="AB27" s="201"/>
      <c r="AC27" s="201"/>
      <c r="AD27" s="201"/>
    </row>
    <row r="28" spans="1:32" s="124" customFormat="1" ht="5.0999999999999996" customHeight="1">
      <c r="A28" s="204"/>
      <c r="E28" s="201"/>
      <c r="F28" s="200"/>
      <c r="G28" s="136"/>
      <c r="J28" s="201"/>
      <c r="K28" s="200"/>
      <c r="L28" s="197"/>
      <c r="M28" s="28"/>
      <c r="N28" s="28"/>
      <c r="O28" s="28"/>
      <c r="P28" s="28"/>
      <c r="Q28" s="28"/>
      <c r="S28" s="204"/>
      <c r="T28" s="205"/>
      <c r="U28" s="205"/>
      <c r="V28" s="205"/>
      <c r="W28" s="197"/>
      <c r="X28" s="200"/>
      <c r="Y28" s="200"/>
      <c r="Z28" s="201"/>
      <c r="AA28" s="200"/>
      <c r="AB28" s="201"/>
      <c r="AC28" s="200"/>
      <c r="AD28" s="201"/>
      <c r="AE28" s="201"/>
      <c r="AF28" s="201"/>
    </row>
    <row r="29" spans="1:32" s="124" customFormat="1" ht="25.5" customHeight="1">
      <c r="A29" s="1794" t="s">
        <v>609</v>
      </c>
      <c r="B29" s="1794"/>
      <c r="C29" s="1794"/>
      <c r="D29" s="1794"/>
      <c r="E29" s="1794"/>
      <c r="F29" s="1794"/>
      <c r="G29" s="1794"/>
      <c r="H29" s="1794"/>
      <c r="I29" s="1794"/>
      <c r="J29" s="1794"/>
      <c r="K29" s="1794"/>
      <c r="L29" s="1002"/>
      <c r="M29" s="28"/>
      <c r="N29" s="28"/>
      <c r="O29" s="28"/>
      <c r="P29" s="28"/>
      <c r="Q29" s="28"/>
      <c r="S29" s="204"/>
      <c r="T29" s="205"/>
      <c r="U29" s="205"/>
      <c r="V29" s="205"/>
      <c r="W29" s="197"/>
      <c r="X29" s="200"/>
      <c r="Y29" s="200"/>
      <c r="Z29" s="201"/>
      <c r="AA29" s="200"/>
      <c r="AB29" s="201"/>
      <c r="AC29" s="200"/>
      <c r="AD29" s="201"/>
      <c r="AE29" s="201"/>
      <c r="AF29" s="201"/>
    </row>
    <row r="30" spans="1:32" s="297" customFormat="1" ht="12.75" customHeight="1">
      <c r="A30" s="1369" t="s">
        <v>130</v>
      </c>
      <c r="B30" s="1576"/>
      <c r="C30" s="1576"/>
      <c r="D30" s="1576"/>
      <c r="E30" s="1576"/>
      <c r="F30" s="1576"/>
      <c r="G30" s="1576"/>
      <c r="H30" s="1576"/>
      <c r="I30" s="1576"/>
      <c r="J30" s="1576"/>
      <c r="K30" s="1576"/>
      <c r="L30" s="978"/>
      <c r="W30" s="294"/>
      <c r="X30" s="293"/>
      <c r="Y30" s="293"/>
      <c r="Z30" s="293"/>
      <c r="AA30" s="293"/>
      <c r="AB30" s="293"/>
      <c r="AC30" s="293"/>
      <c r="AD30" s="293"/>
    </row>
    <row r="31" spans="1:32" s="297" customFormat="1" ht="25.5" customHeight="1">
      <c r="A31" s="1794" t="s">
        <v>433</v>
      </c>
      <c r="B31" s="1794"/>
      <c r="C31" s="1794"/>
      <c r="D31" s="1794"/>
      <c r="E31" s="1794"/>
      <c r="F31" s="1794"/>
      <c r="G31" s="1794"/>
      <c r="H31" s="1794"/>
      <c r="I31" s="1794"/>
      <c r="J31" s="1794"/>
      <c r="K31" s="1794"/>
      <c r="L31" s="293"/>
      <c r="P31" s="298"/>
      <c r="W31" s="294"/>
      <c r="X31" s="293"/>
      <c r="Y31" s="293"/>
      <c r="Z31" s="293"/>
      <c r="AA31" s="293"/>
      <c r="AB31" s="293"/>
      <c r="AC31" s="293"/>
      <c r="AD31" s="293"/>
    </row>
    <row r="32" spans="1:32" ht="20.100000000000001" customHeight="1"/>
    <row r="33" spans="1:33" ht="15" customHeight="1">
      <c r="A33" s="1643" t="s">
        <v>557</v>
      </c>
      <c r="C33" s="976"/>
      <c r="D33" s="976"/>
    </row>
    <row r="34" spans="1:33" ht="15" customHeight="1">
      <c r="A34" s="1642" t="s">
        <v>556</v>
      </c>
      <c r="C34" s="977"/>
    </row>
    <row r="36" spans="1:33" ht="11.25" customHeight="1"/>
    <row r="37" spans="1:33" ht="15" customHeight="1">
      <c r="A37" s="6"/>
      <c r="V37" s="6"/>
    </row>
    <row r="38" spans="1:33" ht="12">
      <c r="A38" s="100"/>
      <c r="V38" s="100"/>
    </row>
    <row r="39" spans="1:33" s="117" customFormat="1" ht="26.25" customHeight="1">
      <c r="A39" s="148"/>
      <c r="E39" s="192"/>
      <c r="F39" s="192"/>
      <c r="G39" s="192"/>
      <c r="J39" s="148"/>
      <c r="K39" s="148"/>
      <c r="L39" s="148"/>
      <c r="M39" s="148"/>
      <c r="N39" s="148"/>
      <c r="O39" s="148"/>
      <c r="P39" s="148"/>
      <c r="R39" s="195"/>
      <c r="S39" s="148"/>
      <c r="U39" s="195"/>
      <c r="V39" s="1803"/>
      <c r="W39" s="1803"/>
      <c r="X39" s="1803"/>
      <c r="Y39" s="1803"/>
      <c r="Z39" s="1803"/>
      <c r="AA39" s="1803"/>
      <c r="AB39" s="1803"/>
      <c r="AC39" s="1803"/>
      <c r="AD39" s="1803"/>
      <c r="AE39" s="1803"/>
      <c r="AF39" s="1803"/>
      <c r="AG39" s="1803"/>
    </row>
    <row r="47" spans="1:33" ht="15" customHeight="1">
      <c r="G47" s="1647" t="s">
        <v>555</v>
      </c>
    </row>
    <row r="57" spans="1:13" ht="15" customHeight="1">
      <c r="C57" s="1068"/>
    </row>
    <row r="58" spans="1:13" ht="15" customHeight="1">
      <c r="C58" s="1194"/>
    </row>
    <row r="59" spans="1:13" ht="15" customHeight="1">
      <c r="B59" s="276"/>
    </row>
    <row r="60" spans="1:13" ht="15" customHeight="1">
      <c r="B60" s="959"/>
    </row>
    <row r="61" spans="1:13" ht="15" customHeight="1">
      <c r="B61" s="1579"/>
      <c r="C61" s="1579"/>
      <c r="D61" s="1579"/>
      <c r="E61" s="1579"/>
      <c r="F61" s="1579"/>
      <c r="G61" s="1579"/>
      <c r="H61" s="1579"/>
      <c r="I61" s="1579"/>
      <c r="J61" s="1579"/>
      <c r="K61" s="1579"/>
      <c r="L61" s="1579"/>
      <c r="M61" s="215"/>
    </row>
    <row r="63" spans="1:13" ht="5.0999999999999996" customHeight="1">
      <c r="A63" s="1645"/>
      <c r="B63" s="1646"/>
    </row>
    <row r="64" spans="1:13" s="1577" customFormat="1" ht="25.5" customHeight="1">
      <c r="A64" s="1807" t="s">
        <v>558</v>
      </c>
      <c r="B64" s="1807"/>
      <c r="C64" s="1807"/>
      <c r="D64" s="1807"/>
      <c r="E64" s="1807"/>
      <c r="F64" s="1807"/>
      <c r="G64" s="1807"/>
      <c r="H64" s="1807"/>
      <c r="I64" s="1807"/>
      <c r="J64" s="1807"/>
      <c r="K64" s="1807"/>
    </row>
    <row r="65" spans="1:3" ht="15" customHeight="1">
      <c r="A65" s="1083" t="s">
        <v>130</v>
      </c>
      <c r="C65" s="1068"/>
    </row>
    <row r="66" spans="1:3" ht="15" customHeight="1">
      <c r="A66" s="977" t="s">
        <v>376</v>
      </c>
      <c r="C66" s="1194"/>
    </row>
  </sheetData>
  <mergeCells count="20">
    <mergeCell ref="A5:A7"/>
    <mergeCell ref="A29:K29"/>
    <mergeCell ref="A1:K1"/>
    <mergeCell ref="A31:K31"/>
    <mergeCell ref="A64:K64"/>
    <mergeCell ref="B5:F5"/>
    <mergeCell ref="G5:K5"/>
    <mergeCell ref="E6:F6"/>
    <mergeCell ref="J6:K6"/>
    <mergeCell ref="B6:B7"/>
    <mergeCell ref="C6:C7"/>
    <mergeCell ref="D6:D7"/>
    <mergeCell ref="G6:G7"/>
    <mergeCell ref="H6:H7"/>
    <mergeCell ref="I6:I7"/>
    <mergeCell ref="V5:X5"/>
    <mergeCell ref="Y5:AD5"/>
    <mergeCell ref="Q5:Q7"/>
    <mergeCell ref="R5:U5"/>
    <mergeCell ref="V39:AG39"/>
  </mergeCells>
  <pageMargins left="0.39370078740157483" right="0.19685039370078741" top="0.70866141732283472" bottom="0.98425196850393704" header="0.23622047244094491" footer="0.19685039370078741"/>
  <pageSetup paperSize="9" scale="72" firstPageNumber="7" orientation="portrait" useFirstPageNumber="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1"/>
  <sheetViews>
    <sheetView zoomScaleNormal="100" workbookViewId="0">
      <selection activeCell="A62" sqref="A62"/>
    </sheetView>
  </sheetViews>
  <sheetFormatPr baseColWidth="10" defaultColWidth="11.42578125" defaultRowHeight="15" customHeight="1"/>
  <cols>
    <col min="1" max="1" width="26.7109375" style="28" customWidth="1"/>
    <col min="2" max="11" width="11.28515625" style="28" customWidth="1"/>
    <col min="12" max="13" width="10.85546875" style="28" customWidth="1"/>
    <col min="14" max="14" width="10.7109375" style="28" customWidth="1"/>
    <col min="15" max="15" width="10.42578125" style="28" customWidth="1"/>
    <col min="16" max="16" width="26.7109375" style="28" customWidth="1"/>
    <col min="17" max="18" width="13.85546875" style="28" customWidth="1"/>
    <col min="19" max="19" width="10.42578125" style="28" customWidth="1"/>
    <col min="20" max="20" width="11.42578125" style="28"/>
    <col min="21" max="21" width="13.42578125" style="28" customWidth="1"/>
    <col min="22" max="22" width="10.7109375" style="28" customWidth="1"/>
    <col min="23" max="16384" width="11.42578125" style="28"/>
  </cols>
  <sheetData>
    <row r="1" spans="1:16" ht="18" customHeight="1">
      <c r="A1" s="1592" t="s">
        <v>296</v>
      </c>
      <c r="B1" s="1592"/>
      <c r="C1" s="1592"/>
      <c r="D1" s="1592"/>
      <c r="E1" s="1592"/>
      <c r="F1" s="1592"/>
      <c r="G1" s="1592"/>
      <c r="H1" s="1592"/>
      <c r="I1" s="1592"/>
      <c r="J1" s="1592"/>
      <c r="K1" s="1592"/>
      <c r="L1" s="298"/>
      <c r="M1" s="71"/>
      <c r="N1" s="71"/>
      <c r="O1" s="71"/>
      <c r="P1" s="71"/>
    </row>
    <row r="2" spans="1:16" ht="15" customHeight="1">
      <c r="A2" s="153"/>
      <c r="H2" s="166"/>
    </row>
    <row r="3" spans="1:16" ht="16.5" customHeight="1">
      <c r="A3" s="73" t="s">
        <v>402</v>
      </c>
      <c r="H3" s="22"/>
      <c r="I3" s="354"/>
      <c r="J3" s="354"/>
      <c r="K3" s="354"/>
      <c r="L3" s="354"/>
      <c r="M3" s="354"/>
      <c r="N3" s="354"/>
      <c r="O3" s="354"/>
    </row>
    <row r="4" spans="1:16" ht="12.75" customHeight="1">
      <c r="A4" s="410" t="s">
        <v>0</v>
      </c>
      <c r="B4" s="427"/>
      <c r="C4" s="427"/>
      <c r="D4" s="427"/>
      <c r="E4" s="427"/>
      <c r="F4" s="427"/>
      <c r="G4" s="427"/>
      <c r="H4" s="428"/>
      <c r="I4" s="429"/>
      <c r="J4" s="429"/>
      <c r="K4" s="429"/>
      <c r="L4" s="354"/>
      <c r="M4" s="354"/>
      <c r="N4" s="354"/>
      <c r="O4" s="354"/>
    </row>
    <row r="5" spans="1:16" ht="30" customHeight="1">
      <c r="A5" s="1198"/>
      <c r="B5" s="1841" t="s">
        <v>7</v>
      </c>
      <c r="C5" s="1842"/>
      <c r="D5" s="1843" t="s">
        <v>10</v>
      </c>
      <c r="E5" s="1844"/>
      <c r="F5" s="1841" t="s">
        <v>46</v>
      </c>
      <c r="G5" s="1841"/>
      <c r="H5" s="1842"/>
      <c r="I5" s="1826" t="s">
        <v>8</v>
      </c>
      <c r="J5" s="1828" t="s">
        <v>191</v>
      </c>
      <c r="K5" s="1830" t="s">
        <v>47</v>
      </c>
      <c r="L5" s="354"/>
      <c r="M5" s="354"/>
      <c r="N5" s="354"/>
      <c r="O5" s="354"/>
    </row>
    <row r="6" spans="1:16" s="408" customFormat="1" ht="45" customHeight="1">
      <c r="A6" s="426"/>
      <c r="B6" s="434" t="s">
        <v>40</v>
      </c>
      <c r="C6" s="435" t="s">
        <v>237</v>
      </c>
      <c r="D6" s="534" t="s">
        <v>190</v>
      </c>
      <c r="E6" s="436" t="s">
        <v>238</v>
      </c>
      <c r="F6" s="437" t="s">
        <v>187</v>
      </c>
      <c r="G6" s="446" t="s">
        <v>170</v>
      </c>
      <c r="H6" s="436" t="s">
        <v>240</v>
      </c>
      <c r="I6" s="1827"/>
      <c r="J6" s="1829"/>
      <c r="K6" s="1831"/>
      <c r="L6" s="424"/>
      <c r="M6" s="424"/>
      <c r="N6" s="424"/>
      <c r="O6" s="424"/>
    </row>
    <row r="7" spans="1:16" ht="16.5" customHeight="1">
      <c r="A7" s="1651" t="s">
        <v>11</v>
      </c>
      <c r="B7" s="136">
        <v>114.846</v>
      </c>
      <c r="C7" s="423">
        <v>14.361000000000001</v>
      </c>
      <c r="D7" s="136">
        <v>36.402000000000001</v>
      </c>
      <c r="E7" s="423">
        <v>8.4570000000000007</v>
      </c>
      <c r="F7" s="136">
        <v>29.065000000000001</v>
      </c>
      <c r="G7" s="136">
        <v>7.0060000000000002</v>
      </c>
      <c r="H7" s="423">
        <v>1.649</v>
      </c>
      <c r="I7" s="439">
        <v>8.5510000000000002</v>
      </c>
      <c r="J7" s="439">
        <v>0.64500000000000002</v>
      </c>
      <c r="K7" s="136">
        <v>220.98199999999997</v>
      </c>
      <c r="M7" s="354"/>
      <c r="N7" s="354"/>
      <c r="O7" s="354"/>
    </row>
    <row r="8" spans="1:16" ht="16.5" customHeight="1">
      <c r="A8" s="1652" t="s">
        <v>12</v>
      </c>
      <c r="B8" s="528">
        <v>31.981000000000002</v>
      </c>
      <c r="C8" s="529">
        <v>2.762</v>
      </c>
      <c r="D8" s="528">
        <v>12.715999999999999</v>
      </c>
      <c r="E8" s="529">
        <v>3.484</v>
      </c>
      <c r="F8" s="528">
        <v>14.192</v>
      </c>
      <c r="G8" s="528">
        <v>2.2490000000000001</v>
      </c>
      <c r="H8" s="529">
        <v>1.204</v>
      </c>
      <c r="I8" s="536">
        <v>4.2590000000000003</v>
      </c>
      <c r="J8" s="536">
        <v>0.218</v>
      </c>
      <c r="K8" s="528">
        <v>73.064999999999998</v>
      </c>
      <c r="M8" s="354"/>
      <c r="N8" s="354"/>
      <c r="O8" s="354"/>
    </row>
    <row r="9" spans="1:16" ht="16.5" customHeight="1">
      <c r="A9" s="1651" t="s">
        <v>13</v>
      </c>
      <c r="B9" s="136">
        <v>40.142000000000003</v>
      </c>
      <c r="C9" s="423">
        <v>13.135999999999999</v>
      </c>
      <c r="D9" s="136">
        <v>16.135999999999999</v>
      </c>
      <c r="E9" s="423">
        <v>3.669</v>
      </c>
      <c r="F9" s="136">
        <v>14.015000000000001</v>
      </c>
      <c r="G9" s="136">
        <v>2.3540000000000001</v>
      </c>
      <c r="H9" s="423">
        <v>1.448</v>
      </c>
      <c r="I9" s="439">
        <v>4.1079999999999997</v>
      </c>
      <c r="J9" s="439">
        <v>0.35699999999999998</v>
      </c>
      <c r="K9" s="136">
        <v>95.364999999999995</v>
      </c>
      <c r="M9" s="354"/>
      <c r="N9" s="354"/>
      <c r="O9" s="354"/>
    </row>
    <row r="10" spans="1:16" ht="16.5" customHeight="1">
      <c r="A10" s="1652" t="s">
        <v>14</v>
      </c>
      <c r="B10" s="528">
        <v>34.832000000000001</v>
      </c>
      <c r="C10" s="529">
        <v>2.6579999999999999</v>
      </c>
      <c r="D10" s="528">
        <v>10.519</v>
      </c>
      <c r="E10" s="529">
        <v>2.8420000000000001</v>
      </c>
      <c r="F10" s="528">
        <v>11.558</v>
      </c>
      <c r="G10" s="528">
        <v>2.0920000000000001</v>
      </c>
      <c r="H10" s="529">
        <v>0.32600000000000001</v>
      </c>
      <c r="I10" s="536">
        <v>3.5030000000000001</v>
      </c>
      <c r="J10" s="536">
        <v>0.192</v>
      </c>
      <c r="K10" s="528">
        <v>68.521999999999991</v>
      </c>
      <c r="M10" s="354"/>
      <c r="N10" s="354"/>
      <c r="O10" s="354"/>
    </row>
    <row r="11" spans="1:16" ht="16.5" customHeight="1">
      <c r="A11" s="1651" t="s">
        <v>15</v>
      </c>
      <c r="B11" s="136">
        <v>5.7880000000000003</v>
      </c>
      <c r="C11" s="423">
        <v>0.17799999999999999</v>
      </c>
      <c r="D11" s="136">
        <v>1.5029999999999999</v>
      </c>
      <c r="E11" s="423">
        <v>0.57499999999999996</v>
      </c>
      <c r="F11" s="447">
        <v>0</v>
      </c>
      <c r="G11" s="136">
        <v>0.61699999999999999</v>
      </c>
      <c r="H11" s="423">
        <v>4.3999999999999997E-2</v>
      </c>
      <c r="I11" s="439">
        <v>4.3940000000000001</v>
      </c>
      <c r="J11" s="439">
        <v>6.4000000000000001E-2</v>
      </c>
      <c r="K11" s="136">
        <v>13.163000000000002</v>
      </c>
      <c r="M11" s="354"/>
      <c r="N11" s="354"/>
      <c r="O11" s="354"/>
    </row>
    <row r="12" spans="1:16" ht="16.5" customHeight="1">
      <c r="A12" s="1652" t="s">
        <v>16</v>
      </c>
      <c r="B12" s="528">
        <v>56.424999999999997</v>
      </c>
      <c r="C12" s="529">
        <v>4.9749999999999996</v>
      </c>
      <c r="D12" s="528">
        <v>28.92</v>
      </c>
      <c r="E12" s="529">
        <v>5.4020000000000001</v>
      </c>
      <c r="F12" s="535">
        <v>22.800999999999998</v>
      </c>
      <c r="G12" s="528">
        <v>4.0620000000000003</v>
      </c>
      <c r="H12" s="529">
        <v>1.248</v>
      </c>
      <c r="I12" s="536">
        <v>7.67</v>
      </c>
      <c r="J12" s="536">
        <v>0.59199999999999997</v>
      </c>
      <c r="K12" s="528">
        <v>132.095</v>
      </c>
      <c r="M12" s="354"/>
      <c r="N12" s="354"/>
      <c r="O12" s="354"/>
    </row>
    <row r="13" spans="1:16" ht="16.5" customHeight="1">
      <c r="A13" s="1651" t="s">
        <v>17</v>
      </c>
      <c r="B13" s="136">
        <v>86.183000000000007</v>
      </c>
      <c r="C13" s="423">
        <v>8.9550000000000001</v>
      </c>
      <c r="D13" s="136">
        <v>21.86</v>
      </c>
      <c r="E13" s="423">
        <v>7.6059999999999999</v>
      </c>
      <c r="F13" s="136">
        <v>27.038</v>
      </c>
      <c r="G13" s="136">
        <v>5.633</v>
      </c>
      <c r="H13" s="423">
        <v>0.95899999999999996</v>
      </c>
      <c r="I13" s="439">
        <v>9.1590000000000007</v>
      </c>
      <c r="J13" s="439">
        <v>0.44600000000000001</v>
      </c>
      <c r="K13" s="136">
        <v>167.839</v>
      </c>
      <c r="M13" s="354"/>
      <c r="N13" s="354"/>
      <c r="O13" s="354"/>
    </row>
    <row r="14" spans="1:16" ht="16.5" customHeight="1">
      <c r="A14" s="1652" t="s">
        <v>18</v>
      </c>
      <c r="B14" s="528">
        <v>264.13900000000001</v>
      </c>
      <c r="C14" s="529">
        <v>17.504999999999999</v>
      </c>
      <c r="D14" s="528">
        <v>19.510000000000002</v>
      </c>
      <c r="E14" s="529">
        <v>7.0679999999999996</v>
      </c>
      <c r="F14" s="528">
        <v>38.424999999999997</v>
      </c>
      <c r="G14" s="528">
        <v>5.5869999999999997</v>
      </c>
      <c r="H14" s="529">
        <v>1.7390000000000001</v>
      </c>
      <c r="I14" s="536">
        <v>10.754</v>
      </c>
      <c r="J14" s="536">
        <v>3.1960000000000002</v>
      </c>
      <c r="K14" s="528">
        <v>367.923</v>
      </c>
      <c r="M14" s="354"/>
      <c r="N14" s="354"/>
      <c r="O14" s="354"/>
    </row>
    <row r="15" spans="1:16" ht="16.5" customHeight="1">
      <c r="A15" s="1651" t="s">
        <v>19</v>
      </c>
      <c r="B15" s="136">
        <v>44.524999999999999</v>
      </c>
      <c r="C15" s="423">
        <v>6.5229999999999997</v>
      </c>
      <c r="D15" s="136">
        <v>16.747</v>
      </c>
      <c r="E15" s="423">
        <v>4.8259999999999996</v>
      </c>
      <c r="F15" s="136">
        <v>14.882</v>
      </c>
      <c r="G15" s="136">
        <v>2.504</v>
      </c>
      <c r="H15" s="423">
        <v>0.77300000000000002</v>
      </c>
      <c r="I15" s="439">
        <v>4.8730000000000002</v>
      </c>
      <c r="J15" s="439">
        <v>0.28000000000000003</v>
      </c>
      <c r="K15" s="136">
        <v>95.933000000000007</v>
      </c>
      <c r="M15" s="354"/>
      <c r="N15" s="354"/>
      <c r="O15" s="354"/>
    </row>
    <row r="16" spans="1:16" ht="16.5" customHeight="1">
      <c r="A16" s="1652" t="s">
        <v>20</v>
      </c>
      <c r="B16" s="528">
        <v>79.381</v>
      </c>
      <c r="C16" s="529">
        <v>18.498999999999999</v>
      </c>
      <c r="D16" s="528">
        <v>31.173999999999999</v>
      </c>
      <c r="E16" s="529">
        <v>12.385999999999999</v>
      </c>
      <c r="F16" s="528">
        <v>28.728000000000002</v>
      </c>
      <c r="G16" s="528">
        <v>5.9269999999999996</v>
      </c>
      <c r="H16" s="529">
        <v>2.6739999999999999</v>
      </c>
      <c r="I16" s="536">
        <v>8.9529999999999994</v>
      </c>
      <c r="J16" s="536">
        <v>1.3779999999999999</v>
      </c>
      <c r="K16" s="528">
        <v>189.1</v>
      </c>
      <c r="M16" s="354"/>
      <c r="N16" s="354"/>
      <c r="O16" s="354"/>
    </row>
    <row r="17" spans="1:15" ht="16.5" customHeight="1">
      <c r="A17" s="1651" t="s">
        <v>21</v>
      </c>
      <c r="B17" s="136">
        <v>86.644999999999996</v>
      </c>
      <c r="C17" s="423">
        <v>15.787000000000001</v>
      </c>
      <c r="D17" s="136">
        <v>33.972999999999999</v>
      </c>
      <c r="E17" s="423">
        <v>9.6389999999999993</v>
      </c>
      <c r="F17" s="136">
        <v>32.616</v>
      </c>
      <c r="G17" s="136">
        <v>4.7460000000000004</v>
      </c>
      <c r="H17" s="423">
        <v>1.276</v>
      </c>
      <c r="I17" s="439">
        <v>7.7590000000000003</v>
      </c>
      <c r="J17" s="439">
        <v>0.56999999999999995</v>
      </c>
      <c r="K17" s="136">
        <v>193.01100000000002</v>
      </c>
      <c r="M17" s="354"/>
      <c r="N17" s="354"/>
      <c r="O17" s="354"/>
    </row>
    <row r="18" spans="1:15" ht="16.5" customHeight="1">
      <c r="A18" s="1652" t="s">
        <v>22</v>
      </c>
      <c r="B18" s="528">
        <v>48.491</v>
      </c>
      <c r="C18" s="529">
        <v>9.5069999999999997</v>
      </c>
      <c r="D18" s="528">
        <v>17.033000000000001</v>
      </c>
      <c r="E18" s="529">
        <v>2.778</v>
      </c>
      <c r="F18" s="528">
        <v>14.837999999999999</v>
      </c>
      <c r="G18" s="528">
        <v>2.7709999999999999</v>
      </c>
      <c r="H18" s="529">
        <v>0.66600000000000004</v>
      </c>
      <c r="I18" s="536">
        <v>4.0010000000000003</v>
      </c>
      <c r="J18" s="536">
        <v>0.29699999999999999</v>
      </c>
      <c r="K18" s="528">
        <v>100.38200000000001</v>
      </c>
      <c r="M18" s="354"/>
      <c r="N18" s="354"/>
      <c r="O18" s="354"/>
    </row>
    <row r="19" spans="1:15" ht="16.5" customHeight="1">
      <c r="A19" s="1651" t="s">
        <v>23</v>
      </c>
      <c r="B19" s="136">
        <v>96.338999999999999</v>
      </c>
      <c r="C19" s="423">
        <v>8.9879999999999995</v>
      </c>
      <c r="D19" s="136">
        <v>23.452999999999999</v>
      </c>
      <c r="E19" s="423">
        <v>2.9649999999999999</v>
      </c>
      <c r="F19" s="136">
        <v>22.337</v>
      </c>
      <c r="G19" s="136">
        <v>7.1639999999999997</v>
      </c>
      <c r="H19" s="423">
        <v>0.71699999999999997</v>
      </c>
      <c r="I19" s="439">
        <v>5.9290000000000003</v>
      </c>
      <c r="J19" s="439">
        <v>0.58499999999999996</v>
      </c>
      <c r="K19" s="136">
        <v>168.477</v>
      </c>
      <c r="M19" s="354"/>
      <c r="N19" s="354"/>
      <c r="O19" s="354"/>
    </row>
    <row r="20" spans="1:15" s="124" customFormat="1" ht="16.5" customHeight="1">
      <c r="A20" s="1653" t="s">
        <v>101</v>
      </c>
      <c r="B20" s="538">
        <v>989.71699999999987</v>
      </c>
      <c r="C20" s="539">
        <v>123.834</v>
      </c>
      <c r="D20" s="538">
        <v>269.94599999999997</v>
      </c>
      <c r="E20" s="539">
        <v>71.697000000000003</v>
      </c>
      <c r="F20" s="538">
        <v>270.495</v>
      </c>
      <c r="G20" s="539">
        <v>52.712000000000003</v>
      </c>
      <c r="H20" s="539">
        <v>14.722999999999999</v>
      </c>
      <c r="I20" s="538">
        <v>83.912999999999997</v>
      </c>
      <c r="J20" s="540">
        <v>8.82</v>
      </c>
      <c r="K20" s="539">
        <v>1885.8569999999997</v>
      </c>
      <c r="M20" s="425"/>
      <c r="N20" s="425"/>
      <c r="O20" s="425"/>
    </row>
    <row r="21" spans="1:15" ht="16.5" customHeight="1">
      <c r="A21" s="1651" t="s">
        <v>24</v>
      </c>
      <c r="B21" s="136">
        <v>9.1509999999999998</v>
      </c>
      <c r="C21" s="423">
        <v>1.296</v>
      </c>
      <c r="D21" s="136">
        <v>0.98799999999999999</v>
      </c>
      <c r="E21" s="423">
        <v>0.59799999999999998</v>
      </c>
      <c r="F21" s="136">
        <v>2.081</v>
      </c>
      <c r="G21" s="136">
        <v>0.41899999999999998</v>
      </c>
      <c r="H21" s="423">
        <v>6.8000000000000005E-2</v>
      </c>
      <c r="I21" s="439">
        <v>1.3540000000000001</v>
      </c>
      <c r="J21" s="439">
        <v>1.4E-2</v>
      </c>
      <c r="K21" s="136">
        <v>15.968999999999998</v>
      </c>
      <c r="M21" s="354"/>
      <c r="N21" s="354"/>
      <c r="O21" s="354"/>
    </row>
    <row r="22" spans="1:15" ht="16.5" customHeight="1">
      <c r="A22" s="1652" t="s">
        <v>25</v>
      </c>
      <c r="B22" s="528">
        <v>5.1619999999999999</v>
      </c>
      <c r="C22" s="529">
        <v>0.47699999999999998</v>
      </c>
      <c r="D22" s="528">
        <v>0.44800000000000001</v>
      </c>
      <c r="E22" s="529">
        <v>2.7E-2</v>
      </c>
      <c r="F22" s="537">
        <v>0</v>
      </c>
      <c r="G22" s="528">
        <v>0.28499999999999998</v>
      </c>
      <c r="H22" s="529">
        <v>5.5E-2</v>
      </c>
      <c r="I22" s="536">
        <v>3.347</v>
      </c>
      <c r="J22" s="536">
        <v>0.109</v>
      </c>
      <c r="K22" s="528">
        <v>9.91</v>
      </c>
      <c r="M22" s="354"/>
      <c r="N22" s="354"/>
      <c r="O22" s="354"/>
    </row>
    <row r="23" spans="1:15" ht="16.5" customHeight="1">
      <c r="A23" s="1651" t="s">
        <v>26</v>
      </c>
      <c r="B23" s="136">
        <v>8.5180000000000007</v>
      </c>
      <c r="C23" s="423">
        <v>2.1579999999999999</v>
      </c>
      <c r="D23" s="136">
        <v>0.93700000000000006</v>
      </c>
      <c r="E23" s="423">
        <v>0.314</v>
      </c>
      <c r="F23" s="447">
        <v>0</v>
      </c>
      <c r="G23" s="136">
        <v>0.32</v>
      </c>
      <c r="H23" s="423">
        <v>0.09</v>
      </c>
      <c r="I23" s="439">
        <v>4.1710000000000003</v>
      </c>
      <c r="J23" s="439">
        <v>0.14399999999999999</v>
      </c>
      <c r="K23" s="136">
        <v>16.651999999999997</v>
      </c>
      <c r="M23" s="354"/>
      <c r="N23" s="354"/>
      <c r="O23" s="354"/>
    </row>
    <row r="24" spans="1:15" ht="16.5" customHeight="1">
      <c r="A24" s="1652" t="s">
        <v>27</v>
      </c>
      <c r="B24" s="528">
        <v>21.556000000000001</v>
      </c>
      <c r="C24" s="529">
        <v>5.4390000000000001</v>
      </c>
      <c r="D24" s="528">
        <v>2.0710000000000002</v>
      </c>
      <c r="E24" s="529">
        <v>0.224</v>
      </c>
      <c r="F24" s="535">
        <v>5.984</v>
      </c>
      <c r="G24" s="528">
        <v>1.101</v>
      </c>
      <c r="H24" s="529">
        <v>0.16500000000000001</v>
      </c>
      <c r="I24" s="536">
        <v>2.9140000000000001</v>
      </c>
      <c r="J24" s="536">
        <v>0.112</v>
      </c>
      <c r="K24" s="528">
        <v>39.566000000000003</v>
      </c>
      <c r="M24" s="354"/>
      <c r="N24" s="354"/>
      <c r="O24" s="354"/>
    </row>
    <row r="25" spans="1:15" s="124" customFormat="1" ht="16.5" customHeight="1">
      <c r="A25" s="1654" t="s">
        <v>28</v>
      </c>
      <c r="B25" s="440">
        <v>44.387</v>
      </c>
      <c r="C25" s="417">
        <v>9.370000000000001</v>
      </c>
      <c r="D25" s="440">
        <v>4.4440000000000008</v>
      </c>
      <c r="E25" s="417">
        <v>1.163</v>
      </c>
      <c r="F25" s="440">
        <v>8.0649999999999995</v>
      </c>
      <c r="G25" s="417">
        <v>2.125</v>
      </c>
      <c r="H25" s="417">
        <v>0.378</v>
      </c>
      <c r="I25" s="440">
        <v>11.786</v>
      </c>
      <c r="J25" s="441">
        <v>0.379</v>
      </c>
      <c r="K25" s="417">
        <v>82.097000000000008</v>
      </c>
      <c r="M25" s="425"/>
      <c r="N25" s="425"/>
      <c r="O25" s="425"/>
    </row>
    <row r="26" spans="1:15" s="124" customFormat="1" ht="16.5" customHeight="1">
      <c r="A26" s="1559" t="s">
        <v>29</v>
      </c>
      <c r="B26" s="538">
        <v>1034.1039999999998</v>
      </c>
      <c r="C26" s="539">
        <v>133.20400000000001</v>
      </c>
      <c r="D26" s="538">
        <v>274.39</v>
      </c>
      <c r="E26" s="539">
        <v>72.86</v>
      </c>
      <c r="F26" s="538">
        <v>278.56</v>
      </c>
      <c r="G26" s="539">
        <v>54.837000000000003</v>
      </c>
      <c r="H26" s="539">
        <v>15.100999999999999</v>
      </c>
      <c r="I26" s="538">
        <v>95.698999999999998</v>
      </c>
      <c r="J26" s="540">
        <v>9.1989999999999998</v>
      </c>
      <c r="K26" s="539">
        <v>1967.9539999999997</v>
      </c>
      <c r="L26" s="1565"/>
      <c r="M26" s="1565"/>
      <c r="N26" s="1565"/>
      <c r="O26" s="1565"/>
    </row>
    <row r="27" spans="1:15" ht="5.0999999999999996" customHeight="1">
      <c r="A27" s="204"/>
      <c r="B27" s="200"/>
      <c r="C27" s="201"/>
      <c r="D27" s="200"/>
      <c r="E27" s="201"/>
      <c r="F27" s="201"/>
      <c r="G27" s="200"/>
      <c r="H27" s="201"/>
      <c r="I27" s="200"/>
      <c r="J27" s="201"/>
      <c r="K27" s="201"/>
      <c r="L27" s="354"/>
      <c r="M27" s="354"/>
      <c r="N27" s="354"/>
      <c r="O27" s="354"/>
    </row>
    <row r="28" spans="1:15" ht="25.5" customHeight="1">
      <c r="A28" s="1845" t="s">
        <v>413</v>
      </c>
      <c r="B28" s="1845"/>
      <c r="C28" s="1845"/>
      <c r="D28" s="1845"/>
      <c r="E28" s="1845"/>
      <c r="F28" s="1845"/>
      <c r="G28" s="1845"/>
      <c r="H28" s="1845"/>
      <c r="I28" s="1845"/>
      <c r="J28" s="1845"/>
      <c r="K28" s="1845"/>
      <c r="L28" s="354"/>
      <c r="M28" s="354"/>
      <c r="N28" s="354"/>
      <c r="O28" s="354"/>
    </row>
    <row r="29" spans="1:15" ht="12.75" customHeight="1">
      <c r="A29" s="1195" t="s">
        <v>164</v>
      </c>
      <c r="L29" s="354"/>
      <c r="M29" s="354"/>
      <c r="N29" s="354"/>
      <c r="O29" s="354"/>
    </row>
    <row r="30" spans="1:15" ht="12.75" customHeight="1">
      <c r="A30" s="1073" t="s">
        <v>192</v>
      </c>
      <c r="L30" s="354"/>
      <c r="M30" s="354"/>
      <c r="N30" s="354"/>
      <c r="O30" s="354"/>
    </row>
    <row r="31" spans="1:15" ht="23.25" customHeight="1">
      <c r="A31" s="1847" t="s">
        <v>610</v>
      </c>
      <c r="B31" s="1847"/>
      <c r="C31" s="1847"/>
      <c r="D31" s="1847"/>
      <c r="E31" s="1847"/>
      <c r="F31" s="1847"/>
      <c r="G31" s="1847"/>
      <c r="H31" s="1847"/>
      <c r="I31" s="1847"/>
      <c r="J31" s="1847"/>
      <c r="K31" s="1847"/>
      <c r="L31" s="1002"/>
      <c r="M31" s="981"/>
      <c r="N31" s="981"/>
      <c r="O31" s="981"/>
    </row>
    <row r="32" spans="1:15" ht="12.75" customHeight="1">
      <c r="A32" s="1197" t="s">
        <v>130</v>
      </c>
      <c r="H32" s="1075"/>
      <c r="I32" s="1076"/>
      <c r="J32" s="1076"/>
      <c r="K32" s="1076"/>
      <c r="L32" s="354"/>
      <c r="M32" s="354"/>
      <c r="N32" s="354"/>
      <c r="O32" s="354"/>
    </row>
    <row r="33" spans="1:30" ht="12.75" customHeight="1">
      <c r="A33" s="1073" t="s">
        <v>241</v>
      </c>
      <c r="H33" s="1075"/>
      <c r="I33" s="1076"/>
      <c r="J33" s="1076"/>
      <c r="K33" s="1076"/>
      <c r="L33" s="354"/>
      <c r="M33" s="354"/>
      <c r="N33" s="354"/>
      <c r="O33" s="354"/>
    </row>
    <row r="34" spans="1:30" ht="20.100000000000001" customHeight="1">
      <c r="A34" s="160"/>
      <c r="B34" s="354"/>
      <c r="C34" s="354"/>
      <c r="D34" s="354"/>
      <c r="E34" s="358"/>
      <c r="F34" s="358"/>
      <c r="G34" s="358"/>
      <c r="H34" s="359"/>
      <c r="I34" s="359"/>
      <c r="J34" s="354"/>
      <c r="K34" s="354"/>
      <c r="L34" s="354"/>
      <c r="W34" s="22"/>
      <c r="X34" s="354"/>
      <c r="Y34" s="354"/>
      <c r="Z34" s="354"/>
      <c r="AA34" s="354"/>
      <c r="AB34" s="354"/>
      <c r="AC34" s="354"/>
      <c r="AD34" s="354"/>
    </row>
    <row r="35" spans="1:30" ht="15" customHeight="1">
      <c r="A35" s="73" t="s">
        <v>420</v>
      </c>
      <c r="B35" s="26"/>
      <c r="C35" s="26"/>
      <c r="D35" s="26"/>
      <c r="E35" s="26"/>
      <c r="F35" s="26"/>
      <c r="G35" s="26"/>
      <c r="H35" s="26"/>
      <c r="I35" s="30"/>
      <c r="J35" s="30"/>
      <c r="K35" s="30"/>
      <c r="L35" s="30"/>
      <c r="W35" s="26"/>
      <c r="X35" s="26"/>
      <c r="Y35" s="26"/>
      <c r="Z35" s="26"/>
      <c r="AA35" s="30"/>
      <c r="AB35" s="30"/>
      <c r="AC35" s="30"/>
      <c r="AD35" s="30"/>
    </row>
    <row r="36" spans="1:30" s="35" customFormat="1" ht="15" customHeight="1">
      <c r="A36" s="3" t="s">
        <v>0</v>
      </c>
      <c r="B36" s="442"/>
      <c r="C36" s="442"/>
      <c r="D36" s="442"/>
      <c r="E36" s="442"/>
      <c r="F36" s="442"/>
      <c r="G36" s="442"/>
      <c r="H36" s="442"/>
      <c r="I36" s="442"/>
      <c r="J36" s="442"/>
      <c r="K36" s="438"/>
      <c r="M36" s="120"/>
      <c r="W36" s="1846"/>
      <c r="X36" s="1846"/>
      <c r="Y36" s="1846"/>
      <c r="Z36" s="1846"/>
      <c r="AA36" s="1846"/>
      <c r="AB36" s="1846"/>
    </row>
    <row r="37" spans="1:30" ht="15" customHeight="1">
      <c r="A37" s="1804"/>
      <c r="B37" s="1848" t="s">
        <v>188</v>
      </c>
      <c r="C37" s="1848"/>
      <c r="D37" s="1848"/>
      <c r="E37" s="1849"/>
      <c r="F37" s="1850" t="s">
        <v>141</v>
      </c>
      <c r="G37" s="1851"/>
      <c r="H37" s="1851"/>
      <c r="I37" s="1852"/>
      <c r="J37" s="1841" t="s">
        <v>39</v>
      </c>
    </row>
    <row r="38" spans="1:30" ht="15" customHeight="1">
      <c r="A38" s="1805"/>
      <c r="B38" s="1832" t="s">
        <v>243</v>
      </c>
      <c r="C38" s="1833"/>
      <c r="D38" s="1834"/>
      <c r="E38" s="1835" t="s">
        <v>4</v>
      </c>
      <c r="F38" s="1837" t="s">
        <v>44</v>
      </c>
      <c r="G38" s="1837" t="s">
        <v>43</v>
      </c>
      <c r="H38" s="1837" t="s">
        <v>42</v>
      </c>
      <c r="I38" s="1839" t="s">
        <v>242</v>
      </c>
      <c r="J38" s="1841"/>
    </row>
    <row r="39" spans="1:30" ht="30" customHeight="1">
      <c r="A39" s="1806"/>
      <c r="B39" s="445" t="s">
        <v>45</v>
      </c>
      <c r="C39" s="551" t="s">
        <v>5</v>
      </c>
      <c r="D39" s="552" t="s">
        <v>244</v>
      </c>
      <c r="E39" s="1836"/>
      <c r="F39" s="1838"/>
      <c r="G39" s="1838"/>
      <c r="H39" s="1838"/>
      <c r="I39" s="1840"/>
      <c r="J39" s="1853"/>
      <c r="L39" s="471"/>
    </row>
    <row r="40" spans="1:30" ht="15" customHeight="1">
      <c r="A40" s="1655" t="s">
        <v>11</v>
      </c>
      <c r="B40" s="137">
        <v>164.93100000000001</v>
      </c>
      <c r="C40" s="137">
        <v>48.468000000000004</v>
      </c>
      <c r="D40" s="430">
        <v>5.4720000000000004</v>
      </c>
      <c r="E40" s="430">
        <v>2.1110000000000002</v>
      </c>
      <c r="F40" s="137">
        <v>29.315999999999999</v>
      </c>
      <c r="G40" s="137">
        <v>26.571999999999999</v>
      </c>
      <c r="H40" s="137">
        <v>163.358</v>
      </c>
      <c r="I40" s="430">
        <v>1.736</v>
      </c>
      <c r="J40" s="296">
        <v>220.982</v>
      </c>
    </row>
    <row r="41" spans="1:30" ht="15" customHeight="1">
      <c r="A41" s="1652" t="s">
        <v>12</v>
      </c>
      <c r="B41" s="545">
        <v>55.548000000000002</v>
      </c>
      <c r="C41" s="545">
        <v>14.096</v>
      </c>
      <c r="D41" s="546">
        <v>2.4710000000000001</v>
      </c>
      <c r="E41" s="546">
        <v>0.95</v>
      </c>
      <c r="F41" s="545">
        <v>9.1829999999999998</v>
      </c>
      <c r="G41" s="545">
        <v>8.6809999999999992</v>
      </c>
      <c r="H41" s="545">
        <v>54.624000000000002</v>
      </c>
      <c r="I41" s="546">
        <v>0.57699999999999996</v>
      </c>
      <c r="J41" s="547">
        <v>73.064999999999998</v>
      </c>
    </row>
    <row r="42" spans="1:30" ht="15" customHeight="1">
      <c r="A42" s="1651" t="s">
        <v>13</v>
      </c>
      <c r="B42" s="137">
        <v>71.938000000000002</v>
      </c>
      <c r="C42" s="137">
        <v>19.067</v>
      </c>
      <c r="D42" s="430">
        <v>3.3690000000000002</v>
      </c>
      <c r="E42" s="430">
        <v>0.99099999999999999</v>
      </c>
      <c r="F42" s="137">
        <v>12.226000000000001</v>
      </c>
      <c r="G42" s="137">
        <v>11.526</v>
      </c>
      <c r="H42" s="137">
        <v>70.665000000000006</v>
      </c>
      <c r="I42" s="430">
        <v>0.94799999999999995</v>
      </c>
      <c r="J42" s="296">
        <v>95.364999999999995</v>
      </c>
    </row>
    <row r="43" spans="1:30" ht="15" customHeight="1">
      <c r="A43" s="1652" t="s">
        <v>14</v>
      </c>
      <c r="B43" s="545">
        <v>53.249000000000002</v>
      </c>
      <c r="C43" s="545">
        <v>12.051</v>
      </c>
      <c r="D43" s="546">
        <v>2.5329999999999999</v>
      </c>
      <c r="E43" s="546">
        <v>0.68899999999999995</v>
      </c>
      <c r="F43" s="545">
        <v>7.9029999999999996</v>
      </c>
      <c r="G43" s="545">
        <v>7.9870000000000001</v>
      </c>
      <c r="H43" s="545">
        <v>52.076999999999998</v>
      </c>
      <c r="I43" s="546">
        <v>0.55500000000000005</v>
      </c>
      <c r="J43" s="547">
        <v>68.522000000000006</v>
      </c>
    </row>
    <row r="44" spans="1:30" ht="15" customHeight="1">
      <c r="A44" s="1651" t="s">
        <v>15</v>
      </c>
      <c r="B44" s="137">
        <v>11.241</v>
      </c>
      <c r="C44" s="137">
        <v>1.5569999999999999</v>
      </c>
      <c r="D44" s="430">
        <v>0.217</v>
      </c>
      <c r="E44" s="430">
        <v>0.14799999999999999</v>
      </c>
      <c r="F44" s="137">
        <v>1.4710000000000001</v>
      </c>
      <c r="G44" s="137">
        <v>1.0780000000000001</v>
      </c>
      <c r="H44" s="137">
        <v>10.522</v>
      </c>
      <c r="I44" s="430">
        <v>9.1999999999999998E-2</v>
      </c>
      <c r="J44" s="296">
        <v>13.163000000000002</v>
      </c>
    </row>
    <row r="45" spans="1:30" ht="15" customHeight="1">
      <c r="A45" s="1652" t="s">
        <v>16</v>
      </c>
      <c r="B45" s="545">
        <v>98.855000000000004</v>
      </c>
      <c r="C45" s="545">
        <v>26.035</v>
      </c>
      <c r="D45" s="546">
        <v>4.2859999999999996</v>
      </c>
      <c r="E45" s="546">
        <v>2.919</v>
      </c>
      <c r="F45" s="545">
        <v>17.120999999999999</v>
      </c>
      <c r="G45" s="545">
        <v>16.161000000000001</v>
      </c>
      <c r="H45" s="545">
        <v>97.807000000000002</v>
      </c>
      <c r="I45" s="546">
        <v>1.006</v>
      </c>
      <c r="J45" s="547">
        <v>132.095</v>
      </c>
    </row>
    <row r="46" spans="1:30" ht="15" customHeight="1">
      <c r="A46" s="1651" t="s">
        <v>17</v>
      </c>
      <c r="B46" s="137">
        <v>123.723</v>
      </c>
      <c r="C46" s="137">
        <v>30.876999999999999</v>
      </c>
      <c r="D46" s="430">
        <v>7.5919999999999996</v>
      </c>
      <c r="E46" s="430">
        <v>5.6470000000000002</v>
      </c>
      <c r="F46" s="137">
        <v>19.190000000000001</v>
      </c>
      <c r="G46" s="137">
        <v>18.300999999999998</v>
      </c>
      <c r="H46" s="137">
        <v>129.40899999999999</v>
      </c>
      <c r="I46" s="430">
        <v>0.93899999999999995</v>
      </c>
      <c r="J46" s="296">
        <v>167.83899999999997</v>
      </c>
    </row>
    <row r="47" spans="1:30" ht="15" customHeight="1">
      <c r="A47" s="1652" t="s">
        <v>18</v>
      </c>
      <c r="B47" s="545">
        <v>265.483</v>
      </c>
      <c r="C47" s="545">
        <v>89.641000000000005</v>
      </c>
      <c r="D47" s="546">
        <v>11.148</v>
      </c>
      <c r="E47" s="546">
        <v>1.651</v>
      </c>
      <c r="F47" s="545">
        <v>50.552999999999997</v>
      </c>
      <c r="G47" s="545">
        <v>48.271000000000001</v>
      </c>
      <c r="H47" s="545">
        <v>264.86500000000001</v>
      </c>
      <c r="I47" s="546">
        <v>4.234</v>
      </c>
      <c r="J47" s="547">
        <v>367.923</v>
      </c>
    </row>
    <row r="48" spans="1:30" ht="15" customHeight="1">
      <c r="A48" s="1651" t="s">
        <v>19</v>
      </c>
      <c r="B48" s="137">
        <v>71.902000000000001</v>
      </c>
      <c r="C48" s="137">
        <v>19.571999999999999</v>
      </c>
      <c r="D48" s="430">
        <v>3.26</v>
      </c>
      <c r="E48" s="430">
        <v>1.1990000000000001</v>
      </c>
      <c r="F48" s="137">
        <v>10.368</v>
      </c>
      <c r="G48" s="137">
        <v>11.794</v>
      </c>
      <c r="H48" s="137">
        <v>73.210999999999999</v>
      </c>
      <c r="I48" s="430">
        <v>0.56000000000000005</v>
      </c>
      <c r="J48" s="296">
        <v>95.932999999999993</v>
      </c>
    </row>
    <row r="49" spans="1:12" ht="15" customHeight="1">
      <c r="A49" s="1652" t="s">
        <v>20</v>
      </c>
      <c r="B49" s="545">
        <v>145.203</v>
      </c>
      <c r="C49" s="545">
        <v>35.468000000000004</v>
      </c>
      <c r="D49" s="546">
        <v>5.7009999999999996</v>
      </c>
      <c r="E49" s="546">
        <v>2.7280000000000002</v>
      </c>
      <c r="F49" s="545">
        <v>21.849</v>
      </c>
      <c r="G49" s="545">
        <v>20.120999999999999</v>
      </c>
      <c r="H49" s="545">
        <v>145.87299999999999</v>
      </c>
      <c r="I49" s="546">
        <v>1.2569999999999999</v>
      </c>
      <c r="J49" s="547">
        <v>189.1</v>
      </c>
    </row>
    <row r="50" spans="1:12" ht="15" customHeight="1">
      <c r="A50" s="1651" t="s">
        <v>21</v>
      </c>
      <c r="B50" s="137">
        <v>146.91</v>
      </c>
      <c r="C50" s="137">
        <v>37.667000000000002</v>
      </c>
      <c r="D50" s="430">
        <v>5.4180000000000001</v>
      </c>
      <c r="E50" s="430">
        <v>3.016</v>
      </c>
      <c r="F50" s="137">
        <v>22.27</v>
      </c>
      <c r="G50" s="137">
        <v>20.949000000000002</v>
      </c>
      <c r="H50" s="137">
        <v>148.57300000000001</v>
      </c>
      <c r="I50" s="430">
        <v>1.2190000000000001</v>
      </c>
      <c r="J50" s="296">
        <v>193.011</v>
      </c>
    </row>
    <row r="51" spans="1:12" ht="15" customHeight="1">
      <c r="A51" s="1652" t="s">
        <v>22</v>
      </c>
      <c r="B51" s="545">
        <v>77.974999999999994</v>
      </c>
      <c r="C51" s="545">
        <v>18.937999999999999</v>
      </c>
      <c r="D51" s="546">
        <v>2.7570000000000001</v>
      </c>
      <c r="E51" s="546">
        <v>0.71199999999999997</v>
      </c>
      <c r="F51" s="545">
        <v>12.782</v>
      </c>
      <c r="G51" s="545">
        <v>12.843999999999999</v>
      </c>
      <c r="H51" s="545">
        <v>73.977000000000004</v>
      </c>
      <c r="I51" s="546">
        <v>0.77900000000000003</v>
      </c>
      <c r="J51" s="547">
        <v>100.38200000000001</v>
      </c>
    </row>
    <row r="52" spans="1:12" ht="15" customHeight="1">
      <c r="A52" s="1651" t="s">
        <v>23</v>
      </c>
      <c r="B52" s="137">
        <v>135.05799999999999</v>
      </c>
      <c r="C52" s="137">
        <v>28.922999999999998</v>
      </c>
      <c r="D52" s="430">
        <v>2.89</v>
      </c>
      <c r="E52" s="430">
        <v>1.6060000000000001</v>
      </c>
      <c r="F52" s="137">
        <v>19.498000000000001</v>
      </c>
      <c r="G52" s="137">
        <v>18.989000000000001</v>
      </c>
      <c r="H52" s="137">
        <v>128.816</v>
      </c>
      <c r="I52" s="430">
        <v>1.1739999999999999</v>
      </c>
      <c r="J52" s="296">
        <v>168.477</v>
      </c>
    </row>
    <row r="53" spans="1:12" s="124" customFormat="1" ht="15" customHeight="1">
      <c r="A53" s="1653" t="s">
        <v>101</v>
      </c>
      <c r="B53" s="548">
        <v>1422.0160000000001</v>
      </c>
      <c r="C53" s="548">
        <v>382.36</v>
      </c>
      <c r="D53" s="549">
        <v>57.11399999999999</v>
      </c>
      <c r="E53" s="549">
        <v>24.367000000000001</v>
      </c>
      <c r="F53" s="548">
        <v>233.72999999999996</v>
      </c>
      <c r="G53" s="548">
        <v>223.27400000000003</v>
      </c>
      <c r="H53" s="548">
        <v>1413.7770000000003</v>
      </c>
      <c r="I53" s="549">
        <v>15.075999999999999</v>
      </c>
      <c r="J53" s="550">
        <v>1885.8570000000004</v>
      </c>
    </row>
    <row r="54" spans="1:12" ht="15" customHeight="1">
      <c r="A54" s="1651" t="s">
        <v>24</v>
      </c>
      <c r="B54" s="137">
        <v>13.43</v>
      </c>
      <c r="C54" s="137">
        <v>2.1110000000000002</v>
      </c>
      <c r="D54" s="430">
        <v>0.316</v>
      </c>
      <c r="E54" s="430">
        <v>0.112</v>
      </c>
      <c r="F54" s="137">
        <v>1.3740000000000001</v>
      </c>
      <c r="G54" s="137">
        <v>1.08</v>
      </c>
      <c r="H54" s="137">
        <v>13.468</v>
      </c>
      <c r="I54" s="430">
        <v>4.7E-2</v>
      </c>
      <c r="J54" s="296">
        <v>15.969000000000001</v>
      </c>
    </row>
    <row r="55" spans="1:12" ht="15" customHeight="1">
      <c r="A55" s="1652" t="s">
        <v>25</v>
      </c>
      <c r="B55" s="545">
        <v>5.9420000000000002</v>
      </c>
      <c r="C55" s="545">
        <v>2.3069999999999999</v>
      </c>
      <c r="D55" s="546">
        <v>0.215</v>
      </c>
      <c r="E55" s="546">
        <v>1.446</v>
      </c>
      <c r="F55" s="545">
        <v>0.79300000000000004</v>
      </c>
      <c r="G55" s="545">
        <v>0.67800000000000005</v>
      </c>
      <c r="H55" s="545">
        <v>8.375</v>
      </c>
      <c r="I55" s="546">
        <v>6.4000000000000001E-2</v>
      </c>
      <c r="J55" s="547">
        <v>9.91</v>
      </c>
    </row>
    <row r="56" spans="1:12" ht="15" customHeight="1">
      <c r="A56" s="1651" t="s">
        <v>26</v>
      </c>
      <c r="B56" s="137">
        <v>11.286</v>
      </c>
      <c r="C56" s="137">
        <v>4.3</v>
      </c>
      <c r="D56" s="430">
        <v>0.54200000000000004</v>
      </c>
      <c r="E56" s="430">
        <v>0.52400000000000002</v>
      </c>
      <c r="F56" s="137">
        <v>1.5920000000000001</v>
      </c>
      <c r="G56" s="137">
        <v>1.3460000000000001</v>
      </c>
      <c r="H56" s="137">
        <v>12.839</v>
      </c>
      <c r="I56" s="430">
        <v>0.875</v>
      </c>
      <c r="J56" s="296">
        <v>16.652000000000001</v>
      </c>
    </row>
    <row r="57" spans="1:12" ht="15" customHeight="1">
      <c r="A57" s="1652" t="s">
        <v>27</v>
      </c>
      <c r="B57" s="545">
        <v>15.747</v>
      </c>
      <c r="C57" s="545">
        <v>16.646000000000001</v>
      </c>
      <c r="D57" s="546">
        <v>1.1020000000000001</v>
      </c>
      <c r="E57" s="546">
        <v>6.0709999999999997</v>
      </c>
      <c r="F57" s="545">
        <v>3.093</v>
      </c>
      <c r="G57" s="545">
        <v>2.649</v>
      </c>
      <c r="H57" s="545">
        <v>33.731999999999999</v>
      </c>
      <c r="I57" s="546">
        <v>9.1999999999999998E-2</v>
      </c>
      <c r="J57" s="547">
        <v>39.565999999999995</v>
      </c>
    </row>
    <row r="58" spans="1:12" s="124" customFormat="1" ht="15" customHeight="1">
      <c r="A58" s="1654" t="s">
        <v>28</v>
      </c>
      <c r="B58" s="431">
        <v>46.405000000000001</v>
      </c>
      <c r="C58" s="433">
        <v>25.364000000000001</v>
      </c>
      <c r="D58" s="432">
        <v>2.1749999999999998</v>
      </c>
      <c r="E58" s="432">
        <v>8.1529999999999987</v>
      </c>
      <c r="F58" s="433">
        <v>6.8520000000000003</v>
      </c>
      <c r="G58" s="433">
        <v>5.7530000000000001</v>
      </c>
      <c r="H58" s="433">
        <v>68.414000000000001</v>
      </c>
      <c r="I58" s="432">
        <v>1.0780000000000001</v>
      </c>
      <c r="J58" s="444">
        <v>82.097000000000008</v>
      </c>
    </row>
    <row r="59" spans="1:12" s="443" customFormat="1" ht="15" customHeight="1">
      <c r="A59" s="525" t="s">
        <v>29</v>
      </c>
      <c r="B59" s="541">
        <v>1468.421</v>
      </c>
      <c r="C59" s="542">
        <v>407.72399999999999</v>
      </c>
      <c r="D59" s="543">
        <v>59.288999999999987</v>
      </c>
      <c r="E59" s="543">
        <v>32.519999999999996</v>
      </c>
      <c r="F59" s="542">
        <v>240.58199999999997</v>
      </c>
      <c r="G59" s="542">
        <v>229.02700000000004</v>
      </c>
      <c r="H59" s="542">
        <v>1482.1910000000003</v>
      </c>
      <c r="I59" s="543">
        <v>16.154</v>
      </c>
      <c r="J59" s="544">
        <v>1967.9540000000002</v>
      </c>
    </row>
    <row r="60" spans="1:12" ht="5.0999999999999996" customHeight="1">
      <c r="A60" s="204"/>
      <c r="B60" s="200"/>
      <c r="C60" s="201"/>
      <c r="D60" s="200"/>
      <c r="E60" s="201"/>
      <c r="F60" s="201"/>
      <c r="G60" s="200"/>
      <c r="H60" s="201"/>
      <c r="I60" s="200"/>
      <c r="J60" s="201"/>
      <c r="K60" s="201"/>
      <c r="L60" s="296"/>
    </row>
    <row r="61" spans="1:12" s="297" customFormat="1" ht="12.75" customHeight="1">
      <c r="A61" s="1083" t="s">
        <v>144</v>
      </c>
    </row>
    <row r="62" spans="1:12" s="297" customFormat="1" ht="12.75" customHeight="1">
      <c r="A62" s="1196" t="s">
        <v>419</v>
      </c>
      <c r="B62" s="1196"/>
      <c r="C62" s="1196"/>
      <c r="D62" s="1196"/>
      <c r="E62" s="1196"/>
      <c r="F62" s="1196"/>
      <c r="G62" s="1196"/>
      <c r="H62" s="1196"/>
      <c r="I62" s="1196"/>
      <c r="J62" s="1196"/>
      <c r="K62" s="1196"/>
      <c r="L62" s="1196"/>
    </row>
    <row r="63" spans="1:12" s="297" customFormat="1" ht="12.75" customHeight="1">
      <c r="A63" s="1083" t="s">
        <v>130</v>
      </c>
    </row>
    <row r="64" spans="1:12" s="297" customFormat="1" ht="12.75" customHeight="1">
      <c r="A64" s="1193" t="s">
        <v>269</v>
      </c>
    </row>
    <row r="68" spans="1:33" ht="15" customHeight="1">
      <c r="D68" s="213"/>
    </row>
    <row r="72" spans="1:33" ht="11.25" customHeight="1"/>
    <row r="73" spans="1:33" ht="15" customHeight="1">
      <c r="A73" s="6"/>
      <c r="V73" s="6"/>
    </row>
    <row r="74" spans="1:33" ht="12">
      <c r="A74" s="100"/>
      <c r="V74" s="100"/>
    </row>
    <row r="75" spans="1:33" s="355" customFormat="1" ht="26.25" customHeight="1">
      <c r="V75" s="1803"/>
      <c r="W75" s="1803"/>
      <c r="X75" s="1803"/>
      <c r="Y75" s="1803"/>
      <c r="Z75" s="1803"/>
      <c r="AA75" s="1803"/>
      <c r="AB75" s="1803"/>
      <c r="AC75" s="1803"/>
      <c r="AD75" s="1803"/>
      <c r="AE75" s="1803"/>
      <c r="AF75" s="1803"/>
      <c r="AG75" s="1803"/>
    </row>
    <row r="99" spans="2:13" ht="15" customHeight="1">
      <c r="B99" s="214"/>
    </row>
    <row r="100" spans="2:13" ht="15" customHeight="1">
      <c r="B100" s="215"/>
    </row>
    <row r="101" spans="2:13" ht="30" customHeight="1">
      <c r="B101" s="1825"/>
      <c r="C101" s="1825"/>
      <c r="D101" s="1825"/>
      <c r="E101" s="1825"/>
      <c r="F101" s="1825"/>
      <c r="G101" s="1825"/>
      <c r="H101" s="1825"/>
      <c r="I101" s="1825"/>
      <c r="J101" s="1825"/>
      <c r="K101" s="1825"/>
      <c r="L101" s="1825"/>
      <c r="M101" s="1825"/>
    </row>
  </sheetData>
  <mergeCells count="21">
    <mergeCell ref="A31:K31"/>
    <mergeCell ref="A37:A39"/>
    <mergeCell ref="B37:E37"/>
    <mergeCell ref="F37:I37"/>
    <mergeCell ref="J37:J39"/>
    <mergeCell ref="V75:AG75"/>
    <mergeCell ref="B101:M101"/>
    <mergeCell ref="I5:I6"/>
    <mergeCell ref="J5:J6"/>
    <mergeCell ref="K5:K6"/>
    <mergeCell ref="B38:D38"/>
    <mergeCell ref="E38:E39"/>
    <mergeCell ref="F38:F39"/>
    <mergeCell ref="G38:G39"/>
    <mergeCell ref="H38:H39"/>
    <mergeCell ref="I38:I39"/>
    <mergeCell ref="B5:C5"/>
    <mergeCell ref="D5:E5"/>
    <mergeCell ref="F5:H5"/>
    <mergeCell ref="A28:K28"/>
    <mergeCell ref="W36:AB36"/>
  </mergeCells>
  <pageMargins left="0.39370078740157483" right="0" top="0.70866141732283472" bottom="0.39370078740157483" header="0.23622047244094491" footer="0.19685039370078741"/>
  <pageSetup paperSize="9" scale="65" firstPageNumber="7"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9"/>
  <sheetViews>
    <sheetView zoomScaleNormal="100" workbookViewId="0">
      <selection sqref="A1:N1"/>
    </sheetView>
  </sheetViews>
  <sheetFormatPr baseColWidth="10" defaultColWidth="11.42578125" defaultRowHeight="11.25"/>
  <cols>
    <col min="1" max="1" width="6.7109375" style="44" customWidth="1"/>
    <col min="2" max="2" width="19.140625" style="44" customWidth="1"/>
    <col min="3" max="3" width="10.28515625" style="44" customWidth="1"/>
    <col min="4" max="5" width="10.28515625" style="43" customWidth="1"/>
    <col min="6" max="6" width="9.28515625" style="43" customWidth="1"/>
    <col min="7" max="7" width="7.7109375" style="43" customWidth="1"/>
    <col min="8" max="8" width="2.28515625" style="43" customWidth="1"/>
    <col min="9" max="11" width="10.28515625" style="43" customWidth="1"/>
    <col min="12" max="12" width="9.28515625" style="43" customWidth="1"/>
    <col min="13" max="13" width="7.7109375" style="175" customWidth="1"/>
    <col min="14" max="14" width="2.28515625" style="175" customWidth="1"/>
    <col min="15" max="15" width="7.140625" style="43" customWidth="1"/>
    <col min="16" max="16384" width="11.42578125" style="43"/>
  </cols>
  <sheetData>
    <row r="1" spans="1:28" ht="36" customHeight="1">
      <c r="A1" s="1868" t="s">
        <v>301</v>
      </c>
      <c r="B1" s="1868"/>
      <c r="C1" s="1868"/>
      <c r="D1" s="1868"/>
      <c r="E1" s="1868"/>
      <c r="F1" s="1868"/>
      <c r="G1" s="1868"/>
      <c r="H1" s="1868"/>
      <c r="I1" s="1868"/>
      <c r="J1" s="1868"/>
      <c r="K1" s="1868"/>
      <c r="L1" s="1868"/>
      <c r="M1" s="1868"/>
      <c r="N1" s="1868"/>
      <c r="O1" s="1596"/>
      <c r="P1" s="175"/>
      <c r="Q1" s="175"/>
      <c r="R1" s="175"/>
      <c r="S1" s="175"/>
      <c r="T1" s="175"/>
      <c r="U1" s="175"/>
      <c r="V1" s="175"/>
    </row>
    <row r="2" spans="1:28" ht="15" customHeight="1">
      <c r="A2" s="75"/>
      <c r="B2" s="75"/>
      <c r="C2" s="75"/>
      <c r="D2" s="75"/>
      <c r="E2" s="75"/>
      <c r="F2" s="75"/>
      <c r="G2" s="75"/>
      <c r="H2" s="75"/>
      <c r="J2" s="175"/>
      <c r="K2" s="175"/>
      <c r="L2" s="175"/>
      <c r="O2" s="175"/>
      <c r="P2" s="175"/>
      <c r="Q2" s="175"/>
      <c r="R2" s="175"/>
      <c r="S2" s="175"/>
      <c r="T2" s="175"/>
      <c r="U2" s="175"/>
      <c r="V2" s="175"/>
    </row>
    <row r="3" spans="1:28" s="219" customFormat="1" ht="15" customHeight="1">
      <c r="A3" s="327" t="s">
        <v>278</v>
      </c>
      <c r="B3" s="327"/>
      <c r="C3" s="327"/>
      <c r="D3" s="327"/>
      <c r="E3" s="327"/>
      <c r="F3" s="327"/>
      <c r="G3" s="327"/>
      <c r="H3" s="327"/>
      <c r="J3" s="221"/>
      <c r="K3" s="220"/>
      <c r="L3" s="220"/>
      <c r="M3" s="220"/>
      <c r="N3" s="220"/>
      <c r="O3" s="1593"/>
      <c r="P3" s="1593"/>
      <c r="Q3" s="1593"/>
      <c r="R3" s="1593"/>
      <c r="S3" s="1593"/>
      <c r="T3" s="1593"/>
      <c r="U3" s="1593"/>
      <c r="V3" s="1593"/>
    </row>
    <row r="4" spans="1:28" ht="12.75">
      <c r="A4" s="1856" t="s">
        <v>0</v>
      </c>
      <c r="B4" s="1857"/>
      <c r="C4" s="1857"/>
      <c r="D4" s="48"/>
      <c r="E4" s="48"/>
      <c r="F4" s="48"/>
      <c r="G4" s="48"/>
      <c r="J4" s="175"/>
      <c r="K4" s="175"/>
      <c r="L4" s="175"/>
      <c r="O4" s="1594"/>
      <c r="P4" s="1595"/>
      <c r="Q4" s="1595"/>
      <c r="R4" s="225"/>
      <c r="S4" s="225"/>
      <c r="T4" s="225"/>
      <c r="U4" s="175"/>
      <c r="V4" s="175"/>
    </row>
    <row r="5" spans="1:28" ht="30" customHeight="1">
      <c r="A5" s="1200"/>
      <c r="B5" s="1859"/>
      <c r="C5" s="1812" t="s">
        <v>230</v>
      </c>
      <c r="D5" s="1812"/>
      <c r="E5" s="1812"/>
      <c r="F5" s="1812"/>
      <c r="G5" s="1812"/>
      <c r="H5" s="1861"/>
      <c r="I5" s="1811" t="s">
        <v>231</v>
      </c>
      <c r="J5" s="1812"/>
      <c r="K5" s="1812"/>
      <c r="L5" s="1812"/>
      <c r="M5" s="1812"/>
      <c r="N5" s="1812"/>
      <c r="P5" s="175"/>
      <c r="Q5" s="175"/>
      <c r="R5" s="222"/>
      <c r="S5" s="223"/>
      <c r="T5" s="223"/>
      <c r="U5" s="225"/>
      <c r="V5" s="225"/>
      <c r="W5" s="225"/>
      <c r="X5" s="175"/>
      <c r="Y5" s="175"/>
      <c r="Z5" s="175"/>
      <c r="AA5" s="175"/>
      <c r="AB5" s="175"/>
    </row>
    <row r="6" spans="1:28" ht="15" customHeight="1">
      <c r="A6" s="218"/>
      <c r="B6" s="1860"/>
      <c r="C6" s="1822">
        <v>2017</v>
      </c>
      <c r="D6" s="1824">
        <v>2018</v>
      </c>
      <c r="E6" s="1820">
        <v>2019</v>
      </c>
      <c r="F6" s="1815" t="s">
        <v>140</v>
      </c>
      <c r="G6" s="1815"/>
      <c r="H6" s="1876"/>
      <c r="I6" s="1816">
        <v>2017</v>
      </c>
      <c r="J6" s="1818">
        <v>2018</v>
      </c>
      <c r="K6" s="1820">
        <v>2019</v>
      </c>
      <c r="L6" s="1815" t="s">
        <v>140</v>
      </c>
      <c r="M6" s="1815"/>
      <c r="N6" s="1815"/>
      <c r="O6" s="150"/>
      <c r="P6" s="150"/>
      <c r="Q6" s="226"/>
      <c r="R6" s="226"/>
      <c r="S6" s="218"/>
      <c r="T6" s="218"/>
      <c r="U6" s="218"/>
      <c r="V6" s="218"/>
      <c r="W6" s="227"/>
      <c r="X6" s="218"/>
      <c r="Y6" s="175"/>
      <c r="Z6" s="175"/>
      <c r="AA6" s="175"/>
      <c r="AB6" s="175"/>
    </row>
    <row r="7" spans="1:28" ht="15" customHeight="1">
      <c r="A7" s="1199"/>
      <c r="B7" s="556"/>
      <c r="C7" s="1823"/>
      <c r="D7" s="1819"/>
      <c r="E7" s="1821"/>
      <c r="F7" s="1648" t="s">
        <v>235</v>
      </c>
      <c r="G7" s="1877" t="s">
        <v>236</v>
      </c>
      <c r="H7" s="1878"/>
      <c r="I7" s="1817"/>
      <c r="J7" s="1819"/>
      <c r="K7" s="1821"/>
      <c r="L7" s="1648" t="s">
        <v>235</v>
      </c>
      <c r="M7" s="1877" t="s">
        <v>236</v>
      </c>
      <c r="N7" s="1877"/>
      <c r="O7" s="218"/>
      <c r="P7" s="218"/>
      <c r="Q7" s="226"/>
      <c r="R7" s="226"/>
      <c r="S7" s="218"/>
      <c r="T7" s="218"/>
      <c r="U7" s="218"/>
      <c r="V7" s="218"/>
      <c r="W7" s="227"/>
      <c r="X7" s="218"/>
      <c r="Y7" s="175"/>
      <c r="Z7" s="175"/>
      <c r="AA7" s="175"/>
      <c r="AB7" s="175"/>
    </row>
    <row r="8" spans="1:28" s="1203" customFormat="1" ht="20.100000000000001" customHeight="1">
      <c r="A8" s="1854" t="s">
        <v>70</v>
      </c>
      <c r="B8" s="600" t="s">
        <v>45</v>
      </c>
      <c r="C8" s="560">
        <v>1468.7660000000001</v>
      </c>
      <c r="D8" s="561">
        <v>1468.3240000000001</v>
      </c>
      <c r="E8" s="572">
        <v>1468.421</v>
      </c>
      <c r="F8" s="1461">
        <v>-3.0093289196508888E-4</v>
      </c>
      <c r="G8" s="1462">
        <v>6.6061713899667751E-5</v>
      </c>
      <c r="H8" s="562"/>
      <c r="I8" s="563">
        <v>1396.3865700000001</v>
      </c>
      <c r="J8" s="564">
        <v>1393.8255200000001</v>
      </c>
      <c r="K8" s="565">
        <v>1392.1118300000001</v>
      </c>
      <c r="L8" s="1478">
        <v>-1.8340551642516134E-3</v>
      </c>
      <c r="M8" s="1462">
        <v>-1.2294867437927515E-3</v>
      </c>
      <c r="N8" s="566"/>
      <c r="O8" s="1201"/>
      <c r="P8" s="1201"/>
      <c r="Q8" s="1873"/>
      <c r="R8" s="1873"/>
      <c r="S8" s="1201"/>
      <c r="T8" s="1201"/>
      <c r="U8" s="1201"/>
      <c r="V8" s="1201"/>
      <c r="W8" s="357"/>
      <c r="X8" s="1201"/>
      <c r="Y8" s="1202"/>
      <c r="Z8" s="1202"/>
      <c r="AA8" s="1202"/>
      <c r="AB8" s="1202"/>
    </row>
    <row r="9" spans="1:28" s="1203" customFormat="1" ht="15" customHeight="1">
      <c r="A9" s="1855"/>
      <c r="B9" s="608" t="s">
        <v>297</v>
      </c>
      <c r="C9" s="613">
        <v>135.58099999999999</v>
      </c>
      <c r="D9" s="614">
        <v>135.34100000000001</v>
      </c>
      <c r="E9" s="615">
        <v>180.57300000000001</v>
      </c>
      <c r="F9" s="1463">
        <v>-1.7701595356279798E-3</v>
      </c>
      <c r="G9" s="1464">
        <v>0.33420766803851021</v>
      </c>
      <c r="H9" s="606"/>
      <c r="I9" s="613">
        <v>130.21717999999998</v>
      </c>
      <c r="J9" s="614">
        <v>131.30187000000001</v>
      </c>
      <c r="K9" s="615">
        <v>172.53944000000001</v>
      </c>
      <c r="L9" s="1479">
        <v>8.3298532497786404E-3</v>
      </c>
      <c r="M9" s="1464">
        <v>0.31406689028876733</v>
      </c>
      <c r="N9" s="607"/>
      <c r="O9" s="1204"/>
      <c r="P9" s="1204"/>
      <c r="Q9" s="1858"/>
      <c r="R9" s="986"/>
      <c r="S9" s="1204"/>
      <c r="T9" s="1204"/>
      <c r="U9" s="1204"/>
      <c r="V9" s="1204"/>
      <c r="W9" s="1204"/>
      <c r="X9" s="1204"/>
      <c r="Y9" s="1202"/>
      <c r="Z9" s="1202"/>
      <c r="AA9" s="1202"/>
      <c r="AB9" s="1202"/>
    </row>
    <row r="10" spans="1:28" s="1203" customFormat="1" ht="15" customHeight="1">
      <c r="A10" s="1855"/>
      <c r="B10" s="598"/>
      <c r="C10" s="1205"/>
      <c r="D10" s="1206"/>
      <c r="E10" s="1207"/>
      <c r="F10" s="464"/>
      <c r="G10" s="609" t="s">
        <v>270</v>
      </c>
      <c r="H10" s="604" t="s">
        <v>217</v>
      </c>
      <c r="I10" s="1205"/>
      <c r="J10" s="1206"/>
      <c r="K10" s="1207"/>
      <c r="L10" s="1208"/>
      <c r="M10" s="609" t="s">
        <v>274</v>
      </c>
      <c r="N10" s="605" t="s">
        <v>217</v>
      </c>
      <c r="O10" s="1204"/>
      <c r="P10" s="1204"/>
      <c r="Q10" s="1858"/>
      <c r="R10" s="986"/>
      <c r="S10" s="1204"/>
      <c r="T10" s="1204"/>
      <c r="U10" s="1204"/>
      <c r="V10" s="1204"/>
      <c r="W10" s="1204"/>
      <c r="X10" s="1204"/>
      <c r="Y10" s="1202"/>
      <c r="Z10" s="1202"/>
      <c r="AA10" s="1202"/>
      <c r="AB10" s="1202"/>
    </row>
    <row r="11" spans="1:28" s="1212" customFormat="1" ht="15" customHeight="1">
      <c r="A11" s="1855"/>
      <c r="B11" s="1045" t="s">
        <v>298</v>
      </c>
      <c r="C11" s="1053">
        <v>223.03899999999999</v>
      </c>
      <c r="D11" s="1054">
        <v>224.29599999999999</v>
      </c>
      <c r="E11" s="1055">
        <v>178.30500000000001</v>
      </c>
      <c r="F11" s="1465">
        <v>5.6357856697708542E-3</v>
      </c>
      <c r="G11" s="1466">
        <v>-0.20504601062881189</v>
      </c>
      <c r="H11" s="1046"/>
      <c r="I11" s="1053">
        <v>212.93812</v>
      </c>
      <c r="J11" s="1054">
        <v>212.00236999999998</v>
      </c>
      <c r="K11" s="1055">
        <v>171.28248000000002</v>
      </c>
      <c r="L11" s="1480">
        <v>-4.3944691537617375E-3</v>
      </c>
      <c r="M11" s="1466">
        <v>-0.19207280560118256</v>
      </c>
      <c r="N11" s="1047"/>
      <c r="O11" s="1204"/>
      <c r="P11" s="1204"/>
      <c r="Q11" s="1858"/>
      <c r="R11" s="1209"/>
      <c r="S11" s="1210"/>
      <c r="T11" s="1210"/>
      <c r="U11" s="1210"/>
      <c r="V11" s="1210"/>
      <c r="W11" s="1210"/>
      <c r="X11" s="1210"/>
      <c r="Y11" s="1211"/>
      <c r="Z11" s="1211"/>
      <c r="AA11" s="1211"/>
      <c r="AB11" s="1211"/>
    </row>
    <row r="12" spans="1:28" s="1212" customFormat="1" ht="15" customHeight="1">
      <c r="A12" s="1855"/>
      <c r="B12" s="1048"/>
      <c r="C12" s="1213"/>
      <c r="D12" s="1214"/>
      <c r="E12" s="1215"/>
      <c r="F12" s="719"/>
      <c r="G12" s="1060" t="s">
        <v>271</v>
      </c>
      <c r="H12" s="1049" t="s">
        <v>217</v>
      </c>
      <c r="I12" s="1213"/>
      <c r="J12" s="1214"/>
      <c r="K12" s="1215"/>
      <c r="L12" s="1216"/>
      <c r="M12" s="1060" t="s">
        <v>275</v>
      </c>
      <c r="N12" s="1050" t="s">
        <v>217</v>
      </c>
      <c r="O12" s="1204"/>
      <c r="P12" s="1204"/>
      <c r="Q12" s="986"/>
      <c r="R12" s="1209"/>
      <c r="S12" s="1210"/>
      <c r="T12" s="1210"/>
      <c r="U12" s="1210"/>
      <c r="V12" s="1210"/>
      <c r="W12" s="1210"/>
      <c r="X12" s="1210"/>
      <c r="Y12" s="1211"/>
      <c r="Z12" s="1211"/>
      <c r="AA12" s="1211"/>
      <c r="AB12" s="1211"/>
    </row>
    <row r="13" spans="1:28" s="1203" customFormat="1" ht="30" customHeight="1">
      <c r="A13" s="1855"/>
      <c r="B13" s="987" t="s">
        <v>299</v>
      </c>
      <c r="C13" s="1205">
        <v>1108.8889999999999</v>
      </c>
      <c r="D13" s="1206">
        <v>1107.076</v>
      </c>
      <c r="E13" s="1207">
        <v>1108.2750000000001</v>
      </c>
      <c r="F13" s="1467">
        <v>-1.6349697760550397E-3</v>
      </c>
      <c r="G13" s="1468">
        <v>1.083033143162826E-3</v>
      </c>
      <c r="H13" s="553"/>
      <c r="I13" s="1217">
        <v>1052.0688400000001</v>
      </c>
      <c r="J13" s="1218">
        <v>1048.9939399999998</v>
      </c>
      <c r="K13" s="1219">
        <v>1047.0788600000001</v>
      </c>
      <c r="L13" s="1481">
        <v>-2.9227174906162334E-3</v>
      </c>
      <c r="M13" s="1468">
        <v>-1.8256349507602687E-3</v>
      </c>
      <c r="N13" s="196"/>
      <c r="O13" s="1204"/>
      <c r="P13" s="1204"/>
      <c r="Q13" s="986"/>
      <c r="R13" s="986"/>
      <c r="S13" s="1204"/>
      <c r="T13" s="1204"/>
      <c r="U13" s="1204"/>
      <c r="V13" s="1204"/>
      <c r="W13" s="1204"/>
      <c r="X13" s="1204"/>
      <c r="Y13" s="1202"/>
      <c r="Z13" s="1202"/>
      <c r="AA13" s="1202"/>
      <c r="AB13" s="1202"/>
    </row>
    <row r="14" spans="1:28" s="1203" customFormat="1" ht="20.100000000000001" customHeight="1">
      <c r="A14" s="1855"/>
      <c r="B14" s="599" t="s">
        <v>5</v>
      </c>
      <c r="C14" s="567">
        <v>376.13099999999997</v>
      </c>
      <c r="D14" s="568">
        <v>391.12900000000002</v>
      </c>
      <c r="E14" s="573">
        <v>407.72399999999999</v>
      </c>
      <c r="F14" s="1461">
        <v>3.9874405459800144E-2</v>
      </c>
      <c r="G14" s="1462">
        <v>4.2428457107501538E-2</v>
      </c>
      <c r="H14" s="562"/>
      <c r="I14" s="567">
        <v>324.01004999999998</v>
      </c>
      <c r="J14" s="568">
        <v>344.31175999999999</v>
      </c>
      <c r="K14" s="573">
        <v>359.58090000000004</v>
      </c>
      <c r="L14" s="1478">
        <v>6.265765521779354E-2</v>
      </c>
      <c r="M14" s="1462">
        <v>4.4346844266951679E-2</v>
      </c>
      <c r="N14" s="566"/>
      <c r="O14" s="1220"/>
      <c r="P14" s="1220"/>
      <c r="Q14" s="1858"/>
      <c r="R14" s="986"/>
      <c r="S14" s="1204"/>
      <c r="T14" s="1204"/>
      <c r="U14" s="1204"/>
      <c r="V14" s="1204"/>
      <c r="W14" s="1204"/>
      <c r="X14" s="1204"/>
      <c r="Y14" s="1202"/>
      <c r="Z14" s="1202"/>
      <c r="AA14" s="1202"/>
      <c r="AB14" s="1202"/>
    </row>
    <row r="15" spans="1:28" s="1212" customFormat="1" ht="15" customHeight="1">
      <c r="A15" s="1855"/>
      <c r="B15" s="608" t="s">
        <v>297</v>
      </c>
      <c r="C15" s="1221">
        <v>42.082000000000001</v>
      </c>
      <c r="D15" s="1222">
        <v>44.814999999999998</v>
      </c>
      <c r="E15" s="1223">
        <v>57.929000000000002</v>
      </c>
      <c r="F15" s="1463">
        <v>6.4944631909129802E-2</v>
      </c>
      <c r="G15" s="1464">
        <v>0.29262523708579735</v>
      </c>
      <c r="H15" s="606"/>
      <c r="I15" s="1221">
        <v>38.313300000000005</v>
      </c>
      <c r="J15" s="1222">
        <v>39.904330000000002</v>
      </c>
      <c r="K15" s="1223">
        <v>51.140120000000003</v>
      </c>
      <c r="L15" s="1479">
        <v>4.1526832718664197E-2</v>
      </c>
      <c r="M15" s="1464">
        <v>0.28156819072015504</v>
      </c>
      <c r="N15" s="607"/>
      <c r="O15" s="1224"/>
      <c r="P15" s="1224"/>
      <c r="Q15" s="1858"/>
      <c r="R15" s="1209"/>
      <c r="S15" s="1210"/>
      <c r="T15" s="1210"/>
      <c r="U15" s="1210"/>
      <c r="V15" s="1210"/>
      <c r="W15" s="1210"/>
      <c r="X15" s="1210"/>
      <c r="Y15" s="1211"/>
      <c r="Z15" s="1211"/>
      <c r="AA15" s="1211"/>
      <c r="AB15" s="1211"/>
    </row>
    <row r="16" spans="1:28" s="1212" customFormat="1" ht="15" customHeight="1">
      <c r="A16" s="1855"/>
      <c r="B16" s="598"/>
      <c r="C16" s="1225"/>
      <c r="D16" s="1226"/>
      <c r="E16" s="1227"/>
      <c r="F16" s="619"/>
      <c r="G16" s="609" t="s">
        <v>272</v>
      </c>
      <c r="H16" s="604" t="s">
        <v>217</v>
      </c>
      <c r="I16" s="1225"/>
      <c r="J16" s="1226"/>
      <c r="K16" s="1227"/>
      <c r="L16" s="610"/>
      <c r="M16" s="609" t="s">
        <v>276</v>
      </c>
      <c r="N16" s="605" t="s">
        <v>217</v>
      </c>
      <c r="O16" s="1228"/>
      <c r="P16" s="1224"/>
      <c r="Q16" s="986"/>
      <c r="R16" s="1209"/>
      <c r="S16" s="1210"/>
      <c r="T16" s="1210"/>
      <c r="U16" s="1210"/>
      <c r="V16" s="1210"/>
      <c r="W16" s="1210"/>
      <c r="X16" s="1210"/>
      <c r="Y16" s="1211"/>
      <c r="Z16" s="1211"/>
      <c r="AA16" s="1211"/>
      <c r="AB16" s="1211"/>
    </row>
    <row r="17" spans="1:28" s="1203" customFormat="1" ht="15" customHeight="1">
      <c r="A17" s="1855"/>
      <c r="B17" s="1045" t="s">
        <v>298</v>
      </c>
      <c r="C17" s="1229">
        <v>55.54</v>
      </c>
      <c r="D17" s="1230">
        <v>57.1</v>
      </c>
      <c r="E17" s="1231">
        <v>50.72</v>
      </c>
      <c r="F17" s="1465">
        <v>2.8087864602088564E-2</v>
      </c>
      <c r="G17" s="1466">
        <v>-0.1117338003502627</v>
      </c>
      <c r="H17" s="1046"/>
      <c r="I17" s="1229">
        <v>48.428809999999999</v>
      </c>
      <c r="J17" s="1230">
        <v>50.440419999999996</v>
      </c>
      <c r="K17" s="1231">
        <v>43.084589999999999</v>
      </c>
      <c r="L17" s="1480">
        <v>4.1537464992428941E-2</v>
      </c>
      <c r="M17" s="1466">
        <v>-0.14583205294484058</v>
      </c>
      <c r="N17" s="1047"/>
      <c r="O17" s="1204"/>
      <c r="P17" s="1204"/>
      <c r="Q17" s="1858"/>
      <c r="R17" s="986"/>
      <c r="S17" s="1204"/>
      <c r="T17" s="1204"/>
      <c r="U17" s="1204"/>
      <c r="V17" s="1204"/>
      <c r="W17" s="1204"/>
      <c r="X17" s="1204"/>
      <c r="Y17" s="1202"/>
      <c r="Z17" s="1202"/>
      <c r="AA17" s="1202"/>
      <c r="AB17" s="1202"/>
    </row>
    <row r="18" spans="1:28" s="1203" customFormat="1" ht="15" customHeight="1">
      <c r="A18" s="1855"/>
      <c r="B18" s="1051"/>
      <c r="C18" s="1232"/>
      <c r="D18" s="1233"/>
      <c r="E18" s="1234"/>
      <c r="F18" s="1060"/>
      <c r="G18" s="1060" t="s">
        <v>273</v>
      </c>
      <c r="H18" s="1049" t="s">
        <v>217</v>
      </c>
      <c r="I18" s="1235"/>
      <c r="J18" s="1236"/>
      <c r="K18" s="1237"/>
      <c r="L18" s="1061"/>
      <c r="M18" s="1060" t="s">
        <v>277</v>
      </c>
      <c r="N18" s="1050" t="s">
        <v>217</v>
      </c>
      <c r="O18" s="1204"/>
      <c r="P18" s="1204"/>
      <c r="Q18" s="1858"/>
      <c r="R18" s="986"/>
      <c r="S18" s="1204"/>
      <c r="T18" s="1204"/>
      <c r="U18" s="1204"/>
      <c r="V18" s="1204"/>
      <c r="W18" s="1204"/>
      <c r="X18" s="1204"/>
      <c r="Y18" s="1202"/>
      <c r="Z18" s="1202"/>
      <c r="AA18" s="1202"/>
      <c r="AB18" s="1202"/>
    </row>
    <row r="19" spans="1:28" s="1212" customFormat="1" ht="30" customHeight="1">
      <c r="A19" s="1855"/>
      <c r="B19" s="987" t="s">
        <v>299</v>
      </c>
      <c r="C19" s="1238">
        <v>263.185</v>
      </c>
      <c r="D19" s="1239">
        <v>274.57</v>
      </c>
      <c r="E19" s="1240">
        <v>284.18900000000002</v>
      </c>
      <c r="F19" s="1467">
        <v>4.3258544369929819E-2</v>
      </c>
      <c r="G19" s="1468">
        <v>3.5032960629347798E-2</v>
      </c>
      <c r="H19" s="553"/>
      <c r="I19" s="1238">
        <v>222.91494</v>
      </c>
      <c r="J19" s="1239">
        <v>239.74197000000001</v>
      </c>
      <c r="K19" s="1240">
        <v>249.91183999999998</v>
      </c>
      <c r="L19" s="1481">
        <v>7.5486326757641331E-2</v>
      </c>
      <c r="M19" s="1468">
        <v>4.2420065205937663E-2</v>
      </c>
      <c r="N19" s="196"/>
      <c r="O19" s="1204"/>
      <c r="P19" s="1204"/>
      <c r="Q19" s="1858"/>
      <c r="R19" s="1209"/>
      <c r="S19" s="1210"/>
      <c r="T19" s="1210"/>
      <c r="U19" s="1210"/>
      <c r="V19" s="1210"/>
      <c r="W19" s="1210"/>
      <c r="X19" s="1210"/>
      <c r="Y19" s="1211"/>
      <c r="Z19" s="1211"/>
      <c r="AA19" s="1211"/>
      <c r="AB19" s="1211"/>
    </row>
    <row r="20" spans="1:28" s="1203" customFormat="1" ht="20.100000000000001" customHeight="1">
      <c r="A20" s="1855"/>
      <c r="B20" s="600" t="s">
        <v>3</v>
      </c>
      <c r="C20" s="567">
        <v>58.339999999999996</v>
      </c>
      <c r="D20" s="568">
        <v>59.471000000000004</v>
      </c>
      <c r="E20" s="573">
        <v>59.288999999999994</v>
      </c>
      <c r="F20" s="1461">
        <v>1.9386355845046443E-2</v>
      </c>
      <c r="G20" s="1462">
        <v>-3.0603151115671245E-3</v>
      </c>
      <c r="H20" s="570"/>
      <c r="I20" s="567">
        <v>51.54354</v>
      </c>
      <c r="J20" s="568">
        <v>53.047930000000001</v>
      </c>
      <c r="K20" s="573">
        <v>53.860620000000004</v>
      </c>
      <c r="L20" s="1478">
        <v>2.9186780729457018E-2</v>
      </c>
      <c r="M20" s="1462">
        <v>1.5319919174980212E-2</v>
      </c>
      <c r="N20" s="569"/>
      <c r="O20" s="1204"/>
      <c r="P20" s="1204"/>
      <c r="Q20" s="1201"/>
      <c r="R20" s="1201"/>
      <c r="S20" s="1220"/>
      <c r="T20" s="1220"/>
      <c r="U20" s="1220"/>
      <c r="V20" s="1220"/>
      <c r="W20" s="1220"/>
      <c r="X20" s="1220"/>
      <c r="Y20" s="1202"/>
      <c r="Z20" s="1202"/>
      <c r="AA20" s="1202"/>
      <c r="AB20" s="1202"/>
    </row>
    <row r="21" spans="1:28" s="1203" customFormat="1" ht="45" customHeight="1">
      <c r="A21" s="1855"/>
      <c r="B21" s="559" t="s">
        <v>421</v>
      </c>
      <c r="C21" s="1238">
        <v>1.984</v>
      </c>
      <c r="D21" s="1239">
        <v>1.9179999999999999</v>
      </c>
      <c r="E21" s="1240">
        <v>2.2999999999999998</v>
      </c>
      <c r="F21" s="1467">
        <v>-3.3266129032258118E-2</v>
      </c>
      <c r="G21" s="1468">
        <v>0.19916579770594356</v>
      </c>
      <c r="H21" s="553"/>
      <c r="I21" s="1238">
        <v>1.9278199999999999</v>
      </c>
      <c r="J21" s="1239">
        <v>1.8396400000000002</v>
      </c>
      <c r="K21" s="1240">
        <v>2.1280100000000002</v>
      </c>
      <c r="L21" s="1481">
        <v>-4.5740784928053335E-2</v>
      </c>
      <c r="M21" s="1468">
        <v>0.15675349524907056</v>
      </c>
      <c r="N21" s="196"/>
      <c r="O21" s="1204"/>
      <c r="P21" s="1204"/>
      <c r="Q21" s="1201"/>
      <c r="R21" s="1201"/>
      <c r="S21" s="1220"/>
      <c r="T21" s="1220"/>
      <c r="U21" s="1220"/>
      <c r="V21" s="1220"/>
      <c r="W21" s="1220"/>
      <c r="X21" s="1220"/>
      <c r="Y21" s="1202"/>
      <c r="Z21" s="1202"/>
      <c r="AA21" s="1202"/>
      <c r="AB21" s="1202"/>
    </row>
    <row r="22" spans="1:28" s="1203" customFormat="1" ht="30" customHeight="1">
      <c r="A22" s="1855"/>
      <c r="B22" s="1052" t="s">
        <v>214</v>
      </c>
      <c r="C22" s="1241">
        <v>47.226999999999997</v>
      </c>
      <c r="D22" s="1242">
        <v>45.877000000000002</v>
      </c>
      <c r="E22" s="1243">
        <v>44.781999999999996</v>
      </c>
      <c r="F22" s="1469">
        <v>-2.858534312998906E-2</v>
      </c>
      <c r="G22" s="1470">
        <v>-2.38681692351288E-2</v>
      </c>
      <c r="H22" s="571"/>
      <c r="I22" s="1241">
        <v>42.722650000000002</v>
      </c>
      <c r="J22" s="1242">
        <v>41.943719999999999</v>
      </c>
      <c r="K22" s="1243">
        <v>40.490760000000002</v>
      </c>
      <c r="L22" s="1482">
        <v>-1.8232249169936821E-2</v>
      </c>
      <c r="M22" s="1470">
        <v>-3.4640704257991373E-2</v>
      </c>
      <c r="N22" s="530"/>
      <c r="O22" s="1204"/>
      <c r="P22" s="1204"/>
      <c r="Q22" s="1204"/>
      <c r="R22" s="1201"/>
      <c r="S22" s="1220"/>
      <c r="T22" s="1220"/>
      <c r="U22" s="1220"/>
      <c r="V22" s="1220"/>
      <c r="W22" s="1220"/>
      <c r="X22" s="1220"/>
      <c r="Y22" s="1202"/>
      <c r="Z22" s="1202"/>
      <c r="AA22" s="1202"/>
      <c r="AB22" s="1202"/>
    </row>
    <row r="23" spans="1:28" s="1203" customFormat="1" ht="30" customHeight="1">
      <c r="A23" s="1855"/>
      <c r="B23" s="559" t="s">
        <v>422</v>
      </c>
      <c r="C23" s="1238">
        <v>9.1289999999999996</v>
      </c>
      <c r="D23" s="1239">
        <v>11.676</v>
      </c>
      <c r="E23" s="1240">
        <v>12.207000000000001</v>
      </c>
      <c r="F23" s="464" t="s">
        <v>516</v>
      </c>
      <c r="G23" s="1468">
        <v>4.5477903391572427E-2</v>
      </c>
      <c r="H23" s="553"/>
      <c r="I23" s="1238">
        <v>6.8930699999999998</v>
      </c>
      <c r="J23" s="1239">
        <v>9.2645699999999991</v>
      </c>
      <c r="K23" s="1240">
        <v>11.241850000000001</v>
      </c>
      <c r="L23" s="464" t="s">
        <v>517</v>
      </c>
      <c r="M23" s="1468">
        <v>0.2134238286288519</v>
      </c>
      <c r="N23" s="196"/>
      <c r="O23" s="1204"/>
      <c r="P23" s="1204"/>
      <c r="Q23" s="1201"/>
      <c r="R23" s="1201"/>
      <c r="S23" s="1220"/>
      <c r="T23" s="1220"/>
      <c r="U23" s="1220"/>
      <c r="V23" s="1220"/>
      <c r="W23" s="1220"/>
      <c r="X23" s="1220"/>
      <c r="Y23" s="1202"/>
      <c r="Z23" s="1202"/>
      <c r="AA23" s="1202"/>
      <c r="AB23" s="1202"/>
    </row>
    <row r="24" spans="1:28" s="1249" customFormat="1" ht="20.100000000000001" customHeight="1">
      <c r="A24" s="1855"/>
      <c r="B24" s="600" t="s">
        <v>300</v>
      </c>
      <c r="C24" s="1244">
        <v>1903.2369999999999</v>
      </c>
      <c r="D24" s="1245">
        <v>1918.924</v>
      </c>
      <c r="E24" s="1246">
        <v>1935.434</v>
      </c>
      <c r="F24" s="1471">
        <v>8.2422735581539897E-3</v>
      </c>
      <c r="G24" s="1472">
        <v>8.603780035061348E-3</v>
      </c>
      <c r="H24" s="1247"/>
      <c r="I24" s="1244">
        <v>1771.9401599999999</v>
      </c>
      <c r="J24" s="1245">
        <v>1791.1852100000001</v>
      </c>
      <c r="K24" s="1246">
        <v>1805.5533500000001</v>
      </c>
      <c r="L24" s="1483">
        <v>1.0861004470941182E-2</v>
      </c>
      <c r="M24" s="1472">
        <v>8.0215825364033932E-3</v>
      </c>
      <c r="N24" s="533"/>
      <c r="O24" s="1220"/>
      <c r="P24" s="1220"/>
      <c r="Q24" s="1201"/>
      <c r="R24" s="1201"/>
      <c r="S24" s="1220"/>
      <c r="T24" s="1220"/>
      <c r="U24" s="1220"/>
      <c r="V24" s="1220"/>
      <c r="W24" s="1220"/>
      <c r="X24" s="1220"/>
      <c r="Y24" s="1248"/>
      <c r="Z24" s="1248"/>
      <c r="AA24" s="1248"/>
      <c r="AB24" s="1248"/>
    </row>
    <row r="25" spans="1:28" s="1249" customFormat="1" ht="30" customHeight="1">
      <c r="A25" s="1864" t="s">
        <v>213</v>
      </c>
      <c r="B25" s="1865"/>
      <c r="C25" s="1250">
        <v>67.757999999999996</v>
      </c>
      <c r="D25" s="1251">
        <v>38.595999999999997</v>
      </c>
      <c r="E25" s="1252">
        <v>32.520000000000003</v>
      </c>
      <c r="F25" s="1473">
        <v>-0.43038460403199619</v>
      </c>
      <c r="G25" s="1474">
        <v>-0.15742563996269032</v>
      </c>
      <c r="H25" s="1253"/>
      <c r="I25" s="1250">
        <v>66.624100000000013</v>
      </c>
      <c r="J25" s="1251">
        <v>34.99183</v>
      </c>
      <c r="K25" s="1252">
        <v>26.165869999999998</v>
      </c>
      <c r="L25" s="1484">
        <v>-0.47478720162823973</v>
      </c>
      <c r="M25" s="1474">
        <v>-0.25222916320752597</v>
      </c>
      <c r="N25" s="1254"/>
      <c r="O25" s="1220"/>
      <c r="P25" s="1220"/>
      <c r="Q25" s="1201"/>
      <c r="R25" s="1255"/>
      <c r="S25" s="1256"/>
      <c r="T25" s="1256"/>
      <c r="U25" s="1256"/>
      <c r="V25" s="1256"/>
      <c r="W25" s="1256"/>
      <c r="X25" s="1256"/>
      <c r="Y25" s="1248"/>
      <c r="Z25" s="1248"/>
      <c r="AA25" s="1248"/>
      <c r="AB25" s="1248"/>
    </row>
    <row r="26" spans="1:28" s="1203" customFormat="1" ht="45" customHeight="1">
      <c r="A26" s="1866" t="s">
        <v>304</v>
      </c>
      <c r="B26" s="1867"/>
      <c r="C26" s="567">
        <v>1970.9949999999999</v>
      </c>
      <c r="D26" s="568">
        <v>1957.52</v>
      </c>
      <c r="E26" s="573">
        <v>1967.954</v>
      </c>
      <c r="F26" s="1461">
        <v>-6.8366484947957051E-3</v>
      </c>
      <c r="G26" s="1462">
        <v>5.330213739834111E-3</v>
      </c>
      <c r="H26" s="1475"/>
      <c r="I26" s="567">
        <v>1838.5642599999999</v>
      </c>
      <c r="J26" s="568">
        <v>1826.17704</v>
      </c>
      <c r="K26" s="573">
        <v>1831.7192200000002</v>
      </c>
      <c r="L26" s="1478">
        <v>-6.7374419646337724E-3</v>
      </c>
      <c r="M26" s="1462">
        <v>3.0348536196689313E-3</v>
      </c>
      <c r="N26" s="1257"/>
      <c r="O26" s="1204"/>
      <c r="P26" s="1204"/>
      <c r="Q26" s="1201"/>
      <c r="R26" s="1255"/>
      <c r="S26" s="1256"/>
      <c r="T26" s="1256"/>
      <c r="U26" s="1256"/>
      <c r="V26" s="1256"/>
      <c r="W26" s="1256"/>
      <c r="X26" s="1256"/>
      <c r="Y26" s="1202"/>
      <c r="Z26" s="1202"/>
      <c r="AA26" s="1202"/>
      <c r="AB26" s="1202"/>
    </row>
    <row r="27" spans="1:28" s="1203" customFormat="1" ht="15" customHeight="1">
      <c r="A27" s="1874" t="s">
        <v>297</v>
      </c>
      <c r="B27" s="1875"/>
      <c r="C27" s="613">
        <v>179.631</v>
      </c>
      <c r="D27" s="614">
        <v>182.06899999999999</v>
      </c>
      <c r="E27" s="615">
        <v>240.58199999999999</v>
      </c>
      <c r="F27" s="1463">
        <v>1.3572267593010112E-2</v>
      </c>
      <c r="G27" s="1464">
        <v>0.32137815882989429</v>
      </c>
      <c r="H27" s="606"/>
      <c r="I27" s="613">
        <v>170.44622000000001</v>
      </c>
      <c r="J27" s="614">
        <v>173.04319000000001</v>
      </c>
      <c r="K27" s="615">
        <v>225.70014</v>
      </c>
      <c r="L27" s="1479">
        <v>1.5236301514929496E-2</v>
      </c>
      <c r="M27" s="1464">
        <v>0.30429946419734866</v>
      </c>
      <c r="N27" s="607"/>
      <c r="O27" s="1258"/>
      <c r="P27" s="1259"/>
      <c r="Q27" s="1858"/>
      <c r="R27" s="986"/>
      <c r="S27" s="1204"/>
      <c r="T27" s="1204"/>
      <c r="U27" s="1204"/>
      <c r="V27" s="1204"/>
      <c r="W27" s="1204"/>
      <c r="X27" s="1204"/>
      <c r="Y27" s="1202"/>
      <c r="Z27" s="1202"/>
      <c r="AA27" s="1202"/>
      <c r="AB27" s="1202"/>
    </row>
    <row r="28" spans="1:28" s="1264" customFormat="1" ht="15" customHeight="1">
      <c r="A28" s="611"/>
      <c r="B28" s="612"/>
      <c r="C28" s="616"/>
      <c r="D28" s="617"/>
      <c r="E28" s="618"/>
      <c r="F28" s="619"/>
      <c r="G28" s="609" t="s">
        <v>251</v>
      </c>
      <c r="H28" s="604" t="s">
        <v>217</v>
      </c>
      <c r="I28" s="616"/>
      <c r="J28" s="617"/>
      <c r="K28" s="618"/>
      <c r="L28" s="610"/>
      <c r="M28" s="609" t="s">
        <v>253</v>
      </c>
      <c r="N28" s="605" t="s">
        <v>217</v>
      </c>
      <c r="O28" s="1260"/>
      <c r="P28" s="1260"/>
      <c r="Q28" s="1858"/>
      <c r="R28" s="1261"/>
      <c r="S28" s="1262"/>
      <c r="T28" s="1262"/>
      <c r="U28" s="1262"/>
      <c r="V28" s="1262"/>
      <c r="W28" s="1262"/>
      <c r="X28" s="1262"/>
      <c r="Y28" s="1263"/>
      <c r="Z28" s="1263"/>
      <c r="AA28" s="1263"/>
      <c r="AB28" s="1263"/>
    </row>
    <row r="29" spans="1:28" s="1038" customFormat="1" ht="15" customHeight="1">
      <c r="A29" s="1869" t="s">
        <v>298</v>
      </c>
      <c r="B29" s="1870"/>
      <c r="C29" s="1053">
        <v>278.58</v>
      </c>
      <c r="D29" s="1054">
        <v>281.39600000000002</v>
      </c>
      <c r="E29" s="1055">
        <v>229.02699999999999</v>
      </c>
      <c r="F29" s="1465">
        <v>1.0108406920812829E-2</v>
      </c>
      <c r="G29" s="1466">
        <v>-0.18610428008926927</v>
      </c>
      <c r="H29" s="1046"/>
      <c r="I29" s="1053">
        <v>261.36772000000002</v>
      </c>
      <c r="J29" s="1054">
        <v>262.44294000000002</v>
      </c>
      <c r="K29" s="1055">
        <v>214.36846</v>
      </c>
      <c r="L29" s="1480">
        <v>4.1138209416220484E-3</v>
      </c>
      <c r="M29" s="1466">
        <v>-0.1831806944397133</v>
      </c>
      <c r="N29" s="1047"/>
      <c r="O29" s="1265"/>
      <c r="P29" s="1265"/>
      <c r="Q29" s="1858"/>
      <c r="R29" s="1266"/>
      <c r="S29" s="1267"/>
      <c r="T29" s="1267"/>
      <c r="U29" s="1267"/>
      <c r="V29" s="1267"/>
      <c r="W29" s="1267"/>
      <c r="X29" s="1267"/>
      <c r="Y29" s="1080"/>
      <c r="Z29" s="1080"/>
      <c r="AA29" s="1080"/>
      <c r="AB29" s="1080"/>
    </row>
    <row r="30" spans="1:28" s="1264" customFormat="1" ht="15" customHeight="1">
      <c r="A30" s="1871"/>
      <c r="B30" s="1872"/>
      <c r="C30" s="1056"/>
      <c r="D30" s="1057"/>
      <c r="E30" s="1058"/>
      <c r="F30" s="1059"/>
      <c r="G30" s="1060" t="s">
        <v>252</v>
      </c>
      <c r="H30" s="1049" t="s">
        <v>217</v>
      </c>
      <c r="I30" s="1056"/>
      <c r="J30" s="1057"/>
      <c r="K30" s="1058"/>
      <c r="L30" s="1061"/>
      <c r="M30" s="1060" t="s">
        <v>254</v>
      </c>
      <c r="N30" s="1050" t="s">
        <v>217</v>
      </c>
      <c r="O30" s="1268"/>
      <c r="P30" s="1268"/>
      <c r="Q30" s="1261"/>
      <c r="R30" s="1269"/>
      <c r="S30" s="1270"/>
      <c r="T30" s="1270"/>
      <c r="U30" s="1270"/>
      <c r="V30" s="1270"/>
      <c r="W30" s="1270"/>
      <c r="X30" s="1270"/>
      <c r="Y30" s="1263"/>
      <c r="Z30" s="1263"/>
      <c r="AA30" s="1263"/>
      <c r="AB30" s="1263"/>
    </row>
    <row r="31" spans="1:28" s="1203" customFormat="1" ht="30" customHeight="1">
      <c r="A31" s="1862" t="s">
        <v>299</v>
      </c>
      <c r="B31" s="1863"/>
      <c r="C31" s="601">
        <v>1495.203</v>
      </c>
      <c r="D31" s="602">
        <v>1477.797</v>
      </c>
      <c r="E31" s="603">
        <v>1482.191</v>
      </c>
      <c r="F31" s="1476">
        <v>-1.1641228649220126E-2</v>
      </c>
      <c r="G31" s="1477">
        <v>2.9733447828084181E-3</v>
      </c>
      <c r="H31" s="554"/>
      <c r="I31" s="601">
        <v>1391.2345700000001</v>
      </c>
      <c r="J31" s="602">
        <v>1374.93677</v>
      </c>
      <c r="K31" s="603">
        <v>1374.9939899999999</v>
      </c>
      <c r="L31" s="1485">
        <v>-1.1714631271705689E-2</v>
      </c>
      <c r="M31" s="1477">
        <v>4.1616459206306189E-5</v>
      </c>
      <c r="N31" s="555"/>
      <c r="O31" s="1259"/>
      <c r="P31" s="1259"/>
      <c r="Q31" s="986"/>
      <c r="R31" s="986"/>
      <c r="S31" s="1204"/>
      <c r="T31" s="1204"/>
      <c r="U31" s="1204"/>
      <c r="V31" s="1204"/>
      <c r="W31" s="1204"/>
      <c r="X31" s="1204"/>
      <c r="Y31" s="1202"/>
      <c r="Z31" s="1202"/>
      <c r="AA31" s="1202"/>
      <c r="AB31" s="1202"/>
    </row>
    <row r="32" spans="1:28" ht="5.0999999999999996" customHeight="1">
      <c r="A32" s="228"/>
      <c r="B32" s="228"/>
      <c r="C32" s="197"/>
      <c r="D32" s="228"/>
      <c r="E32" s="228"/>
      <c r="F32" s="228"/>
      <c r="G32" s="138"/>
      <c r="H32" s="138"/>
      <c r="I32" s="217"/>
      <c r="J32" s="196"/>
      <c r="K32" s="196"/>
      <c r="L32" s="138"/>
      <c r="M32" s="138"/>
      <c r="N32" s="43"/>
    </row>
    <row r="33" spans="1:14" ht="38.25" customHeight="1">
      <c r="A33" s="1794" t="s">
        <v>552</v>
      </c>
      <c r="B33" s="1794"/>
      <c r="C33" s="1794"/>
      <c r="D33" s="1794"/>
      <c r="E33" s="1794"/>
      <c r="F33" s="1794"/>
      <c r="G33" s="1794"/>
      <c r="H33" s="1794"/>
      <c r="I33" s="1794"/>
      <c r="J33" s="1794"/>
      <c r="K33" s="1794"/>
      <c r="L33" s="1794"/>
      <c r="M33" s="1794"/>
      <c r="N33" s="1203"/>
    </row>
    <row r="34" spans="1:14" ht="12.75" customHeight="1">
      <c r="A34" s="1073" t="s">
        <v>518</v>
      </c>
      <c r="B34" s="1271"/>
      <c r="C34" s="1271"/>
      <c r="D34" s="1271"/>
      <c r="E34" s="1272"/>
      <c r="F34" s="1272"/>
      <c r="G34" s="1204"/>
      <c r="H34" s="1204"/>
      <c r="I34" s="986"/>
      <c r="J34" s="986"/>
      <c r="K34" s="986"/>
      <c r="L34" s="1204"/>
      <c r="M34" s="1204"/>
      <c r="N34" s="1203"/>
    </row>
    <row r="35" spans="1:14" ht="25.5" customHeight="1">
      <c r="A35" s="1847" t="s">
        <v>611</v>
      </c>
      <c r="B35" s="1847"/>
      <c r="C35" s="1847"/>
      <c r="D35" s="1847"/>
      <c r="E35" s="1847"/>
      <c r="F35" s="1847"/>
      <c r="G35" s="1847"/>
      <c r="H35" s="1847"/>
      <c r="I35" s="1847"/>
      <c r="J35" s="1847"/>
      <c r="K35" s="1847"/>
      <c r="L35" s="1847"/>
      <c r="M35" s="1847"/>
      <c r="N35" s="1847"/>
    </row>
    <row r="36" spans="1:14" ht="12.75" customHeight="1">
      <c r="A36" s="1083" t="s">
        <v>130</v>
      </c>
      <c r="B36" s="1273"/>
      <c r="C36" s="1273"/>
      <c r="D36" s="1273"/>
      <c r="E36" s="1274"/>
      <c r="F36" s="1274"/>
      <c r="G36" s="1272"/>
      <c r="H36" s="1203"/>
      <c r="I36" s="1203"/>
      <c r="J36" s="1203"/>
      <c r="K36" s="1203"/>
      <c r="L36" s="1204"/>
      <c r="M36" s="1204"/>
      <c r="N36" s="1203"/>
    </row>
    <row r="37" spans="1:14" ht="12.75" customHeight="1">
      <c r="A37" s="1794" t="s">
        <v>433</v>
      </c>
      <c r="B37" s="1794"/>
      <c r="C37" s="1794"/>
      <c r="D37" s="1794"/>
      <c r="E37" s="1794"/>
      <c r="F37" s="1794"/>
      <c r="G37" s="1794"/>
      <c r="H37" s="1794"/>
      <c r="I37" s="1794"/>
      <c r="J37" s="1794"/>
      <c r="K37" s="1794"/>
      <c r="L37" s="1794"/>
      <c r="M37" s="1794"/>
      <c r="N37" s="1794"/>
    </row>
    <row r="38" spans="1:14" ht="12.75" customHeight="1">
      <c r="A38" s="26"/>
      <c r="B38" s="47"/>
      <c r="C38" s="45"/>
      <c r="D38" s="45"/>
      <c r="E38" s="45"/>
      <c r="F38" s="47"/>
      <c r="G38" s="47"/>
      <c r="H38" s="47"/>
      <c r="J38" s="46"/>
    </row>
    <row r="41" spans="1:14" ht="11.25" customHeight="1"/>
    <row r="47" spans="1:14" ht="12" customHeight="1"/>
    <row r="48" spans="1:14" ht="11.25" customHeight="1"/>
    <row r="58" ht="12" customHeight="1"/>
    <row r="61" ht="12" customHeight="1"/>
    <row r="67" ht="12" customHeight="1"/>
    <row r="79" ht="11.25" customHeight="1"/>
  </sheetData>
  <mergeCells count="30">
    <mergeCell ref="A1:N1"/>
    <mergeCell ref="A29:B29"/>
    <mergeCell ref="A30:B30"/>
    <mergeCell ref="Q27:Q29"/>
    <mergeCell ref="Q8:R8"/>
    <mergeCell ref="Q9:Q11"/>
    <mergeCell ref="A27:B27"/>
    <mergeCell ref="F6:H6"/>
    <mergeCell ref="G7:H7"/>
    <mergeCell ref="L6:N6"/>
    <mergeCell ref="M7:N7"/>
    <mergeCell ref="C6:C7"/>
    <mergeCell ref="D6:D7"/>
    <mergeCell ref="E6:E7"/>
    <mergeCell ref="I6:I7"/>
    <mergeCell ref="J6:J7"/>
    <mergeCell ref="A37:N37"/>
    <mergeCell ref="A8:A24"/>
    <mergeCell ref="A4:C4"/>
    <mergeCell ref="Q14:Q15"/>
    <mergeCell ref="Q17:Q19"/>
    <mergeCell ref="B5:B6"/>
    <mergeCell ref="I5:N5"/>
    <mergeCell ref="C5:H5"/>
    <mergeCell ref="A35:N35"/>
    <mergeCell ref="A31:B31"/>
    <mergeCell ref="A33:M33"/>
    <mergeCell ref="K6:K7"/>
    <mergeCell ref="A25:B25"/>
    <mergeCell ref="A26:B26"/>
  </mergeCells>
  <pageMargins left="0.39370078740157483" right="0.19685039370078741" top="0.6692913385826772" bottom="0.98425196850393704" header="0.23622047244094491" footer="0.19685039370078741"/>
  <pageSetup paperSize="9" scale="75" firstPageNumber="7" orientation="portrait" useFirstPageNumber="1"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Normal="100" workbookViewId="0">
      <selection sqref="A1:L1"/>
    </sheetView>
  </sheetViews>
  <sheetFormatPr baseColWidth="10" defaultColWidth="11.42578125" defaultRowHeight="11.25"/>
  <cols>
    <col min="1" max="1" width="6.7109375" style="44" customWidth="1"/>
    <col min="2" max="2" width="22.42578125" style="44" customWidth="1"/>
    <col min="3" max="3" width="11.28515625" style="44" customWidth="1"/>
    <col min="4" max="11" width="11.28515625" style="43" customWidth="1"/>
    <col min="12" max="12" width="11.85546875" style="43" customWidth="1"/>
    <col min="13" max="14" width="11.42578125" style="175"/>
    <col min="15" max="16384" width="11.42578125" style="43"/>
  </cols>
  <sheetData>
    <row r="1" spans="1:15" s="459" customFormat="1" ht="18" customHeight="1">
      <c r="A1" s="1868" t="s">
        <v>303</v>
      </c>
      <c r="B1" s="1868"/>
      <c r="C1" s="1868"/>
      <c r="D1" s="1868"/>
      <c r="E1" s="1868"/>
      <c r="F1" s="1868"/>
      <c r="G1" s="1868"/>
      <c r="H1" s="1868"/>
      <c r="I1" s="1868"/>
      <c r="J1" s="1868"/>
      <c r="K1" s="1868"/>
      <c r="L1" s="1868"/>
      <c r="M1" s="458"/>
      <c r="N1" s="458"/>
    </row>
    <row r="2" spans="1:15" ht="15" customHeight="1">
      <c r="A2" s="26"/>
      <c r="B2" s="47"/>
      <c r="C2" s="45"/>
      <c r="D2" s="45"/>
      <c r="E2" s="45"/>
      <c r="F2" s="47"/>
      <c r="G2" s="47"/>
      <c r="H2" s="47"/>
      <c r="J2" s="46"/>
    </row>
    <row r="3" spans="1:15" ht="14.25" customHeight="1">
      <c r="A3" s="202" t="s">
        <v>403</v>
      </c>
      <c r="B3" s="37"/>
      <c r="C3" s="37"/>
      <c r="D3" s="37"/>
      <c r="E3" s="37"/>
      <c r="F3" s="37"/>
      <c r="G3" s="37"/>
      <c r="H3" s="47"/>
      <c r="J3" s="46"/>
    </row>
    <row r="4" spans="1:15" ht="14.25" customHeight="1">
      <c r="A4" s="638" t="s">
        <v>0</v>
      </c>
      <c r="B4" s="639"/>
      <c r="C4" s="463"/>
      <c r="D4" s="462"/>
      <c r="E4" s="462"/>
      <c r="F4" s="462"/>
      <c r="G4" s="462"/>
      <c r="H4" s="462"/>
      <c r="I4" s="462"/>
      <c r="J4" s="462"/>
      <c r="K4" s="37"/>
      <c r="L4" s="37"/>
    </row>
    <row r="5" spans="1:15" ht="27.95" customHeight="1">
      <c r="A5" s="1275"/>
      <c r="B5" s="641"/>
      <c r="C5" s="1883" t="s">
        <v>7</v>
      </c>
      <c r="D5" s="1884"/>
      <c r="E5" s="1883" t="s">
        <v>10</v>
      </c>
      <c r="F5" s="1884"/>
      <c r="G5" s="1883" t="s">
        <v>46</v>
      </c>
      <c r="H5" s="1883"/>
      <c r="I5" s="1884"/>
      <c r="J5" s="1885" t="s">
        <v>8</v>
      </c>
      <c r="K5" s="1887" t="s">
        <v>191</v>
      </c>
      <c r="L5" s="1881" t="s">
        <v>47</v>
      </c>
      <c r="M5" s="308"/>
      <c r="O5" s="175"/>
    </row>
    <row r="6" spans="1:15" ht="42" customHeight="1">
      <c r="A6" s="1276"/>
      <c r="B6" s="642"/>
      <c r="C6" s="640" t="s">
        <v>40</v>
      </c>
      <c r="D6" s="435" t="s">
        <v>237</v>
      </c>
      <c r="E6" s="534" t="s">
        <v>190</v>
      </c>
      <c r="F6" s="436" t="s">
        <v>238</v>
      </c>
      <c r="G6" s="437" t="s">
        <v>187</v>
      </c>
      <c r="H6" s="574" t="s">
        <v>170</v>
      </c>
      <c r="I6" s="436" t="s">
        <v>240</v>
      </c>
      <c r="J6" s="1886"/>
      <c r="K6" s="1888"/>
      <c r="L6" s="1882"/>
      <c r="M6" s="456"/>
      <c r="O6" s="175"/>
    </row>
    <row r="7" spans="1:15" ht="20.100000000000001" customHeight="1">
      <c r="A7" s="1854" t="s">
        <v>70</v>
      </c>
      <c r="B7" s="1013" t="s">
        <v>45</v>
      </c>
      <c r="C7" s="624">
        <v>778.74</v>
      </c>
      <c r="D7" s="625">
        <v>81.792000000000002</v>
      </c>
      <c r="E7" s="624">
        <v>208.005</v>
      </c>
      <c r="F7" s="625">
        <v>45.695999999999998</v>
      </c>
      <c r="G7" s="624">
        <v>209.797</v>
      </c>
      <c r="H7" s="624">
        <v>53.444000000000003</v>
      </c>
      <c r="I7" s="626">
        <v>6.5839999999999996</v>
      </c>
      <c r="J7" s="634">
        <v>79.873000000000005</v>
      </c>
      <c r="K7" s="626">
        <v>4.49</v>
      </c>
      <c r="L7" s="627">
        <v>1468.421</v>
      </c>
      <c r="M7" s="460"/>
      <c r="O7" s="175"/>
    </row>
    <row r="8" spans="1:15" ht="20.100000000000001" customHeight="1">
      <c r="A8" s="1855"/>
      <c r="B8" s="643" t="s">
        <v>297</v>
      </c>
      <c r="C8" s="877">
        <v>56.692999999999998</v>
      </c>
      <c r="D8" s="880">
        <v>9.9049999999999994</v>
      </c>
      <c r="E8" s="877">
        <v>31.056000000000001</v>
      </c>
      <c r="F8" s="880">
        <v>4.8639999999999999</v>
      </c>
      <c r="G8" s="877">
        <v>60.192</v>
      </c>
      <c r="H8" s="877">
        <v>5.024</v>
      </c>
      <c r="I8" s="880">
        <v>2.2570000000000001</v>
      </c>
      <c r="J8" s="1277">
        <v>9.3339999999999996</v>
      </c>
      <c r="K8" s="880">
        <v>1.248</v>
      </c>
      <c r="L8" s="1278">
        <v>180.57300000000001</v>
      </c>
      <c r="M8" s="461"/>
      <c r="O8" s="175"/>
    </row>
    <row r="9" spans="1:15" ht="20.100000000000001" customHeight="1">
      <c r="A9" s="1855"/>
      <c r="B9" s="1062" t="s">
        <v>298</v>
      </c>
      <c r="C9" s="1063">
        <v>82.888000000000005</v>
      </c>
      <c r="D9" s="1064">
        <v>4.694</v>
      </c>
      <c r="E9" s="1063">
        <v>35.191000000000003</v>
      </c>
      <c r="F9" s="1064">
        <v>6.2169999999999996</v>
      </c>
      <c r="G9" s="1063">
        <v>33.468000000000004</v>
      </c>
      <c r="H9" s="1063">
        <v>7.2610000000000001</v>
      </c>
      <c r="I9" s="1064">
        <v>1.669</v>
      </c>
      <c r="J9" s="1279">
        <v>5.968</v>
      </c>
      <c r="K9" s="1064">
        <v>0.94899999999999995</v>
      </c>
      <c r="L9" s="1280">
        <v>178.30500000000004</v>
      </c>
      <c r="M9" s="461"/>
      <c r="O9" s="175"/>
    </row>
    <row r="10" spans="1:15" ht="20.100000000000001" customHeight="1">
      <c r="A10" s="1855"/>
      <c r="B10" s="597" t="s">
        <v>299</v>
      </c>
      <c r="C10" s="877">
        <v>638.56299999999999</v>
      </c>
      <c r="D10" s="880">
        <v>67.176000000000002</v>
      </c>
      <c r="E10" s="877">
        <v>141.74199999999999</v>
      </c>
      <c r="F10" s="880">
        <v>34.606000000000002</v>
      </c>
      <c r="G10" s="877">
        <v>115.53700000000001</v>
      </c>
      <c r="H10" s="877">
        <v>41.156999999999996</v>
      </c>
      <c r="I10" s="880">
        <v>2.6459999999999999</v>
      </c>
      <c r="J10" s="1277">
        <v>64.567999999999998</v>
      </c>
      <c r="K10" s="880">
        <v>2.2799999999999998</v>
      </c>
      <c r="L10" s="1278">
        <v>1108.2749999999999</v>
      </c>
      <c r="M10" s="461"/>
      <c r="O10" s="175"/>
    </row>
    <row r="11" spans="1:15" ht="20.100000000000001" customHeight="1">
      <c r="A11" s="1855"/>
      <c r="B11" s="628" t="s">
        <v>5</v>
      </c>
      <c r="C11" s="624">
        <v>219.745</v>
      </c>
      <c r="D11" s="626">
        <v>44.218000000000004</v>
      </c>
      <c r="E11" s="624">
        <v>59.552</v>
      </c>
      <c r="F11" s="626">
        <v>25.178000000000001</v>
      </c>
      <c r="G11" s="624">
        <v>31.26</v>
      </c>
      <c r="H11" s="624">
        <v>1.177</v>
      </c>
      <c r="I11" s="626">
        <v>8.4139999999999997</v>
      </c>
      <c r="J11" s="635">
        <v>13.599</v>
      </c>
      <c r="K11" s="626">
        <v>4.5810000000000004</v>
      </c>
      <c r="L11" s="627">
        <v>407.72400000000005</v>
      </c>
      <c r="M11" s="306"/>
      <c r="O11" s="175"/>
    </row>
    <row r="12" spans="1:15" ht="20.100000000000001" customHeight="1">
      <c r="A12" s="1855"/>
      <c r="B12" s="597" t="s">
        <v>297</v>
      </c>
      <c r="C12" s="877">
        <v>17.683</v>
      </c>
      <c r="D12" s="880">
        <v>5.1779999999999999</v>
      </c>
      <c r="E12" s="877">
        <v>11.785</v>
      </c>
      <c r="F12" s="880">
        <v>4.3499999999999996</v>
      </c>
      <c r="G12" s="877">
        <v>12.374000000000001</v>
      </c>
      <c r="H12" s="877">
        <v>0.25800000000000001</v>
      </c>
      <c r="I12" s="880">
        <v>1.1759999999999999</v>
      </c>
      <c r="J12" s="1277">
        <v>3.3420000000000001</v>
      </c>
      <c r="K12" s="880">
        <v>1.7829999999999999</v>
      </c>
      <c r="L12" s="1278">
        <v>57.929000000000009</v>
      </c>
      <c r="M12" s="461"/>
      <c r="O12" s="175"/>
    </row>
    <row r="13" spans="1:15" ht="20.100000000000001" customHeight="1">
      <c r="A13" s="1855"/>
      <c r="B13" s="1062" t="s">
        <v>298</v>
      </c>
      <c r="C13" s="1063">
        <v>27.126000000000001</v>
      </c>
      <c r="D13" s="1064">
        <v>1.7789999999999999</v>
      </c>
      <c r="E13" s="1063">
        <v>11.205</v>
      </c>
      <c r="F13" s="1064">
        <v>3.9630000000000001</v>
      </c>
      <c r="G13" s="1063">
        <v>3.8660000000000001</v>
      </c>
      <c r="H13" s="1063">
        <v>0.16600000000000001</v>
      </c>
      <c r="I13" s="1064">
        <v>0.77700000000000002</v>
      </c>
      <c r="J13" s="1279">
        <v>0.82799999999999996</v>
      </c>
      <c r="K13" s="1064">
        <v>1.01</v>
      </c>
      <c r="L13" s="1280">
        <v>50.72</v>
      </c>
      <c r="M13" s="461"/>
      <c r="O13" s="175"/>
    </row>
    <row r="14" spans="1:15" ht="20.100000000000001" customHeight="1">
      <c r="A14" s="1855"/>
      <c r="B14" s="597" t="s">
        <v>299</v>
      </c>
      <c r="C14" s="877">
        <v>166.161</v>
      </c>
      <c r="D14" s="880">
        <v>35.951000000000001</v>
      </c>
      <c r="E14" s="877">
        <v>34.351999999999997</v>
      </c>
      <c r="F14" s="880">
        <v>16.312000000000001</v>
      </c>
      <c r="G14" s="877">
        <v>14.095000000000001</v>
      </c>
      <c r="H14" s="877">
        <v>0.73699999999999999</v>
      </c>
      <c r="I14" s="880">
        <v>6.1929999999999996</v>
      </c>
      <c r="J14" s="1277">
        <v>9.0570000000000004</v>
      </c>
      <c r="K14" s="880">
        <v>1.331</v>
      </c>
      <c r="L14" s="1278">
        <v>284.18900000000008</v>
      </c>
      <c r="M14" s="461"/>
      <c r="O14" s="175"/>
    </row>
    <row r="15" spans="1:15" ht="20.100000000000001" customHeight="1">
      <c r="A15" s="1855"/>
      <c r="B15" s="629" t="s">
        <v>3</v>
      </c>
      <c r="C15" s="624">
        <v>16.519000000000002</v>
      </c>
      <c r="D15" s="626">
        <v>1.7469999999999999</v>
      </c>
      <c r="E15" s="624">
        <v>3.258</v>
      </c>
      <c r="F15" s="626">
        <v>0.66500000000000004</v>
      </c>
      <c r="G15" s="624">
        <v>35.320000000000007</v>
      </c>
      <c r="H15" s="624">
        <v>0.17100000000000001</v>
      </c>
      <c r="I15" s="626">
        <v>7.400000000000001E-2</v>
      </c>
      <c r="J15" s="635">
        <v>1.4510000000000001</v>
      </c>
      <c r="K15" s="626">
        <v>8.3999999999999991E-2</v>
      </c>
      <c r="L15" s="627">
        <v>59.289000000000009</v>
      </c>
      <c r="M15" s="461"/>
      <c r="O15" s="175"/>
    </row>
    <row r="16" spans="1:15" ht="30" customHeight="1">
      <c r="A16" s="1855"/>
      <c r="B16" s="559" t="s">
        <v>423</v>
      </c>
      <c r="C16" s="877">
        <v>1.53</v>
      </c>
      <c r="D16" s="880">
        <v>2.5000000000000001E-2</v>
      </c>
      <c r="E16" s="877">
        <v>0.251</v>
      </c>
      <c r="F16" s="880">
        <v>2.3E-2</v>
      </c>
      <c r="G16" s="877">
        <v>0.313</v>
      </c>
      <c r="H16" s="877">
        <v>6.0000000000000001E-3</v>
      </c>
      <c r="I16" s="880">
        <v>4.0000000000000001E-3</v>
      </c>
      <c r="J16" s="1277">
        <v>0.14199999999999999</v>
      </c>
      <c r="K16" s="880">
        <v>6.0000000000000001E-3</v>
      </c>
      <c r="L16" s="1278">
        <v>2.2999999999999994</v>
      </c>
      <c r="M16" s="461"/>
      <c r="O16" s="175"/>
    </row>
    <row r="17" spans="1:15" ht="30" customHeight="1">
      <c r="A17" s="1855"/>
      <c r="B17" s="1052" t="s">
        <v>214</v>
      </c>
      <c r="C17" s="1063">
        <v>7.94</v>
      </c>
      <c r="D17" s="1064">
        <v>1.3109999999999999</v>
      </c>
      <c r="E17" s="1063">
        <v>1.1619999999999999</v>
      </c>
      <c r="F17" s="1064">
        <v>0.26100000000000001</v>
      </c>
      <c r="G17" s="1063">
        <v>33.536000000000001</v>
      </c>
      <c r="H17" s="1063">
        <v>0</v>
      </c>
      <c r="I17" s="1064">
        <v>1E-3</v>
      </c>
      <c r="J17" s="1279">
        <v>0.56599999999999995</v>
      </c>
      <c r="K17" s="1064">
        <v>5.0000000000000001E-3</v>
      </c>
      <c r="L17" s="1280">
        <v>44.782000000000004</v>
      </c>
      <c r="M17" s="461"/>
      <c r="O17" s="175"/>
    </row>
    <row r="18" spans="1:15" ht="30" customHeight="1">
      <c r="A18" s="1855"/>
      <c r="B18" s="559" t="s">
        <v>424</v>
      </c>
      <c r="C18" s="877">
        <v>7.0490000000000004</v>
      </c>
      <c r="D18" s="880">
        <v>0.41099999999999998</v>
      </c>
      <c r="E18" s="877">
        <v>1.845</v>
      </c>
      <c r="F18" s="880">
        <v>0.38100000000000001</v>
      </c>
      <c r="G18" s="877">
        <v>1.4710000000000001</v>
      </c>
      <c r="H18" s="877">
        <v>0.16500000000000001</v>
      </c>
      <c r="I18" s="880">
        <v>6.9000000000000006E-2</v>
      </c>
      <c r="J18" s="1277">
        <v>0.74299999999999999</v>
      </c>
      <c r="K18" s="880">
        <v>7.2999999999999995E-2</v>
      </c>
      <c r="L18" s="1278">
        <v>12.207000000000001</v>
      </c>
      <c r="M18" s="461"/>
      <c r="O18" s="175"/>
    </row>
    <row r="19" spans="1:15" ht="20.100000000000001" customHeight="1">
      <c r="A19" s="1894"/>
      <c r="B19" s="1281" t="s">
        <v>300</v>
      </c>
      <c r="C19" s="630">
        <v>1015.004</v>
      </c>
      <c r="D19" s="631">
        <v>127.75700000000001</v>
      </c>
      <c r="E19" s="632">
        <v>270.815</v>
      </c>
      <c r="F19" s="631">
        <v>71.539000000000001</v>
      </c>
      <c r="G19" s="632">
        <v>276.37700000000001</v>
      </c>
      <c r="H19" s="632">
        <v>54.792000000000002</v>
      </c>
      <c r="I19" s="631">
        <v>15.071999999999999</v>
      </c>
      <c r="J19" s="636">
        <v>94.923000000000002</v>
      </c>
      <c r="K19" s="631">
        <v>9.1550000000000011</v>
      </c>
      <c r="L19" s="633">
        <v>1935.4339999999997</v>
      </c>
      <c r="M19" s="461"/>
      <c r="N19" s="957"/>
      <c r="O19" s="175"/>
    </row>
    <row r="20" spans="1:15" ht="30" customHeight="1">
      <c r="A20" s="1895" t="s">
        <v>213</v>
      </c>
      <c r="B20" s="1896"/>
      <c r="C20" s="620">
        <v>19.100000000000001</v>
      </c>
      <c r="D20" s="621">
        <v>5.4470000000000001</v>
      </c>
      <c r="E20" s="622">
        <v>3.5750000000000002</v>
      </c>
      <c r="F20" s="621">
        <v>1.321</v>
      </c>
      <c r="G20" s="622">
        <v>2.1829999999999998</v>
      </c>
      <c r="H20" s="622">
        <v>4.4999999999999998E-2</v>
      </c>
      <c r="I20" s="621">
        <v>2.9000000000000001E-2</v>
      </c>
      <c r="J20" s="637">
        <v>0.77600000000000002</v>
      </c>
      <c r="K20" s="621">
        <v>4.3999999999999997E-2</v>
      </c>
      <c r="L20" s="623">
        <v>32.520000000000003</v>
      </c>
      <c r="M20" s="461"/>
      <c r="O20" s="175"/>
    </row>
    <row r="21" spans="1:15" ht="45" customHeight="1">
      <c r="A21" s="1879" t="s">
        <v>304</v>
      </c>
      <c r="B21" s="1880"/>
      <c r="C21" s="624">
        <v>1034.104</v>
      </c>
      <c r="D21" s="626">
        <v>133.20400000000001</v>
      </c>
      <c r="E21" s="624">
        <v>274.39</v>
      </c>
      <c r="F21" s="626">
        <v>72.86</v>
      </c>
      <c r="G21" s="624">
        <v>278.56</v>
      </c>
      <c r="H21" s="624">
        <v>54.837000000000003</v>
      </c>
      <c r="I21" s="626">
        <v>15.100999999999999</v>
      </c>
      <c r="J21" s="635">
        <v>95.698999999999998</v>
      </c>
      <c r="K21" s="626">
        <v>9.1990000000000016</v>
      </c>
      <c r="L21" s="627">
        <v>1967.9539999999997</v>
      </c>
      <c r="M21" s="461"/>
      <c r="O21" s="175"/>
    </row>
    <row r="22" spans="1:15" ht="20.100000000000001" customHeight="1">
      <c r="A22" s="1858" t="s">
        <v>297</v>
      </c>
      <c r="B22" s="1889"/>
      <c r="C22" s="877">
        <v>75.688999999999993</v>
      </c>
      <c r="D22" s="880">
        <v>15.108000000000001</v>
      </c>
      <c r="E22" s="877">
        <v>43.091000000000001</v>
      </c>
      <c r="F22" s="880">
        <v>9.2370000000000001</v>
      </c>
      <c r="G22" s="877">
        <v>72.876000000000005</v>
      </c>
      <c r="H22" s="877">
        <v>5.2880000000000003</v>
      </c>
      <c r="I22" s="880">
        <v>3.4380000000000002</v>
      </c>
      <c r="J22" s="1277">
        <v>12.818</v>
      </c>
      <c r="K22" s="880">
        <v>3.0369999999999999</v>
      </c>
      <c r="L22" s="1278">
        <v>240.58200000000002</v>
      </c>
      <c r="M22" s="461"/>
      <c r="O22" s="175"/>
    </row>
    <row r="23" spans="1:15" ht="20.100000000000001" customHeight="1">
      <c r="A23" s="1890" t="s">
        <v>298</v>
      </c>
      <c r="B23" s="1891"/>
      <c r="C23" s="1066">
        <v>110.015</v>
      </c>
      <c r="D23" s="1064">
        <v>6.4729999999999999</v>
      </c>
      <c r="E23" s="1063">
        <v>46.396000000000001</v>
      </c>
      <c r="F23" s="1064">
        <v>10.18</v>
      </c>
      <c r="G23" s="1063">
        <v>37.335000000000001</v>
      </c>
      <c r="H23" s="1063">
        <v>7.4269999999999996</v>
      </c>
      <c r="I23" s="1064">
        <v>2.4460000000000002</v>
      </c>
      <c r="J23" s="1279">
        <v>6.7960000000000003</v>
      </c>
      <c r="K23" s="1064">
        <v>1.9590000000000001</v>
      </c>
      <c r="L23" s="1280">
        <v>229.02700000000002</v>
      </c>
      <c r="M23" s="461"/>
      <c r="O23" s="175"/>
    </row>
    <row r="24" spans="1:15" ht="20.100000000000001" customHeight="1">
      <c r="A24" s="1892" t="s">
        <v>299</v>
      </c>
      <c r="B24" s="1893"/>
      <c r="C24" s="878">
        <v>839.029</v>
      </c>
      <c r="D24" s="881">
        <v>110.29600000000001</v>
      </c>
      <c r="E24" s="878">
        <v>182.67699999999999</v>
      </c>
      <c r="F24" s="881">
        <v>52.881</v>
      </c>
      <c r="G24" s="878">
        <v>166.82400000000001</v>
      </c>
      <c r="H24" s="878">
        <v>42.103999999999999</v>
      </c>
      <c r="I24" s="881">
        <v>8.9369999999999994</v>
      </c>
      <c r="J24" s="1282">
        <v>75.709999999999994</v>
      </c>
      <c r="K24" s="881">
        <v>3.7330000000000001</v>
      </c>
      <c r="L24" s="1283">
        <v>1482.191</v>
      </c>
      <c r="M24" s="461"/>
      <c r="O24" s="175"/>
    </row>
    <row r="25" spans="1:15" ht="5.0999999999999996" customHeight="1">
      <c r="A25" s="1378"/>
      <c r="B25" s="229"/>
      <c r="C25" s="229"/>
      <c r="D25" s="229"/>
      <c r="E25" s="229"/>
      <c r="F25" s="229"/>
      <c r="G25" s="229"/>
      <c r="H25" s="229"/>
      <c r="I25" s="229"/>
      <c r="J25" s="229"/>
      <c r="K25" s="306"/>
      <c r="L25" s="306"/>
    </row>
    <row r="26" spans="1:15" ht="25.5" customHeight="1">
      <c r="A26" s="1845" t="s">
        <v>413</v>
      </c>
      <c r="B26" s="1845"/>
      <c r="C26" s="1845"/>
      <c r="D26" s="1845"/>
      <c r="E26" s="1845"/>
      <c r="F26" s="1845"/>
      <c r="G26" s="1845"/>
      <c r="H26" s="1845"/>
      <c r="I26" s="1845"/>
      <c r="J26" s="1845"/>
      <c r="K26" s="1845"/>
      <c r="L26" s="1845"/>
    </row>
    <row r="27" spans="1:15" ht="12.6" customHeight="1">
      <c r="A27" s="1284" t="s">
        <v>164</v>
      </c>
      <c r="B27" s="1285"/>
      <c r="C27" s="1286"/>
      <c r="D27" s="1286"/>
      <c r="E27" s="1286"/>
      <c r="F27" s="1285"/>
      <c r="G27" s="1285"/>
      <c r="H27" s="1285"/>
      <c r="I27" s="1287"/>
      <c r="J27" s="1288"/>
      <c r="K27" s="1287"/>
      <c r="L27" s="1287"/>
    </row>
    <row r="28" spans="1:15" ht="12.6" customHeight="1">
      <c r="A28" s="1073" t="s">
        <v>165</v>
      </c>
      <c r="B28" s="1285"/>
      <c r="C28" s="1286"/>
      <c r="D28" s="1286"/>
      <c r="E28" s="1286"/>
      <c r="F28" s="1285"/>
      <c r="G28" s="1285"/>
      <c r="H28" s="1285"/>
      <c r="I28" s="1287"/>
      <c r="J28" s="1288"/>
      <c r="K28" s="1287"/>
      <c r="L28" s="1287"/>
    </row>
    <row r="29" spans="1:15" ht="12.6" customHeight="1">
      <c r="A29" s="1284" t="s">
        <v>425</v>
      </c>
      <c r="B29" s="1285"/>
      <c r="C29" s="1286"/>
      <c r="D29" s="1286"/>
      <c r="E29" s="1286"/>
      <c r="F29" s="1285"/>
      <c r="G29" s="1285"/>
      <c r="H29" s="1285"/>
      <c r="I29" s="1287"/>
      <c r="J29" s="1288"/>
      <c r="K29" s="1287"/>
      <c r="L29" s="1287"/>
    </row>
    <row r="30" spans="1:15" ht="12.6" customHeight="1">
      <c r="A30" s="1083" t="s">
        <v>130</v>
      </c>
      <c r="B30" s="1289"/>
      <c r="C30" s="1290"/>
      <c r="D30" s="1290"/>
      <c r="E30" s="1290"/>
      <c r="F30" s="1289"/>
      <c r="G30" s="1289"/>
      <c r="H30" s="1289"/>
      <c r="I30" s="1291"/>
      <c r="J30" s="1292"/>
      <c r="K30" s="1291"/>
      <c r="L30" s="1291"/>
    </row>
    <row r="31" spans="1:15" ht="12.6" customHeight="1">
      <c r="A31" s="1284" t="s">
        <v>269</v>
      </c>
      <c r="B31" s="1289"/>
      <c r="C31" s="1290"/>
      <c r="D31" s="1290"/>
      <c r="E31" s="1290"/>
      <c r="F31" s="1289"/>
      <c r="G31" s="1289"/>
      <c r="H31" s="1289"/>
      <c r="I31" s="1291"/>
      <c r="J31" s="1292"/>
      <c r="K31" s="1291"/>
      <c r="L31" s="1291"/>
    </row>
    <row r="32" spans="1:15" ht="20.100000000000001" customHeight="1">
      <c r="A32" s="26"/>
      <c r="B32" s="47"/>
      <c r="C32" s="45"/>
      <c r="D32" s="45"/>
      <c r="E32" s="45"/>
      <c r="F32" s="47"/>
      <c r="G32" s="47"/>
      <c r="H32" s="47"/>
      <c r="J32" s="46"/>
    </row>
    <row r="33" spans="4:11">
      <c r="D33" s="44"/>
      <c r="E33" s="44"/>
      <c r="F33" s="44"/>
      <c r="G33" s="44"/>
      <c r="H33" s="44"/>
      <c r="I33" s="44"/>
      <c r="J33" s="44"/>
      <c r="K33" s="44"/>
    </row>
    <row r="34" spans="4:11" ht="11.25" customHeight="1"/>
    <row r="36" spans="4:11">
      <c r="G36" s="974"/>
    </row>
    <row r="40" spans="4:11" ht="12" customHeight="1"/>
    <row r="41" spans="4:11" ht="11.25" customHeight="1"/>
    <row r="51" ht="12" customHeight="1"/>
    <row r="54" ht="12" customHeight="1"/>
    <row r="60" ht="12" customHeight="1"/>
    <row r="72" ht="11.25" customHeight="1"/>
  </sheetData>
  <mergeCells count="14">
    <mergeCell ref="A1:L1"/>
    <mergeCell ref="A26:L26"/>
    <mergeCell ref="A21:B21"/>
    <mergeCell ref="L5:L6"/>
    <mergeCell ref="C5:D5"/>
    <mergeCell ref="E5:F5"/>
    <mergeCell ref="G5:I5"/>
    <mergeCell ref="J5:J6"/>
    <mergeCell ref="K5:K6"/>
    <mergeCell ref="A22:B22"/>
    <mergeCell ref="A23:B23"/>
    <mergeCell ref="A24:B24"/>
    <mergeCell ref="A7:A19"/>
    <mergeCell ref="A20:B20"/>
  </mergeCells>
  <pageMargins left="0.19685039370078741" right="0" top="0.6692913385826772" bottom="0.98425196850393704" header="0.23622047244094491" footer="0.19685039370078741"/>
  <pageSetup paperSize="9" scale="70" firstPageNumber="7"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3"/>
  <sheetViews>
    <sheetView zoomScaleNormal="100" workbookViewId="0">
      <selection sqref="A1:K1"/>
    </sheetView>
  </sheetViews>
  <sheetFormatPr baseColWidth="10" defaultColWidth="11.42578125" defaultRowHeight="15" customHeight="1"/>
  <cols>
    <col min="1" max="1" width="18.140625" style="37" customWidth="1"/>
    <col min="2" max="11" width="11.85546875" style="37" customWidth="1"/>
    <col min="12" max="12" width="13.140625" style="37" customWidth="1"/>
    <col min="13" max="13" width="10.7109375" style="37" customWidth="1"/>
    <col min="14" max="16384" width="11.42578125" style="37"/>
  </cols>
  <sheetData>
    <row r="1" spans="1:13" s="36" customFormat="1" ht="18" customHeight="1">
      <c r="A1" s="1868" t="s">
        <v>305</v>
      </c>
      <c r="B1" s="1868"/>
      <c r="C1" s="1868"/>
      <c r="D1" s="1868"/>
      <c r="E1" s="1868"/>
      <c r="F1" s="1868"/>
      <c r="G1" s="1868"/>
      <c r="H1" s="1868"/>
      <c r="I1" s="1868"/>
      <c r="J1" s="1868"/>
      <c r="K1" s="1868"/>
      <c r="L1" s="1016"/>
    </row>
    <row r="2" spans="1:13" s="304" customFormat="1" ht="15" customHeight="1">
      <c r="A2" s="929"/>
      <c r="B2" s="929"/>
      <c r="C2" s="929"/>
      <c r="D2" s="929"/>
      <c r="E2" s="929"/>
      <c r="F2" s="929"/>
      <c r="G2" s="929"/>
      <c r="H2" s="929"/>
      <c r="I2" s="929"/>
    </row>
    <row r="3" spans="1:13" s="36" customFormat="1" ht="15" customHeight="1">
      <c r="A3" s="1914" t="s">
        <v>195</v>
      </c>
      <c r="B3" s="1914"/>
      <c r="C3" s="1914"/>
      <c r="D3" s="1914"/>
      <c r="E3" s="1914"/>
      <c r="F3" s="1914"/>
      <c r="G3" s="1914"/>
      <c r="H3" s="1914"/>
      <c r="I3" s="75"/>
    </row>
    <row r="4" spans="1:13" s="36" customFormat="1" ht="15" customHeight="1">
      <c r="A4" s="1915" t="s">
        <v>0</v>
      </c>
      <c r="B4" s="1916"/>
      <c r="C4" s="1916"/>
      <c r="D4" s="48"/>
      <c r="E4" s="48"/>
      <c r="F4" s="48"/>
      <c r="G4" s="43"/>
      <c r="H4" s="43"/>
      <c r="I4" s="75"/>
    </row>
    <row r="5" spans="1:13" s="36" customFormat="1" ht="15" customHeight="1">
      <c r="A5" s="1897"/>
      <c r="B5" s="1900" t="s">
        <v>230</v>
      </c>
      <c r="C5" s="1900"/>
      <c r="D5" s="1901"/>
      <c r="E5" s="1901"/>
      <c r="F5" s="1902"/>
      <c r="G5" s="1903" t="s">
        <v>231</v>
      </c>
      <c r="H5" s="1901"/>
      <c r="I5" s="1901"/>
      <c r="J5" s="1901"/>
      <c r="K5" s="1901"/>
      <c r="L5" s="75"/>
      <c r="M5" s="75"/>
    </row>
    <row r="6" spans="1:13" s="36" customFormat="1" ht="15" customHeight="1">
      <c r="A6" s="1898"/>
      <c r="B6" s="1822">
        <v>2017</v>
      </c>
      <c r="C6" s="1824">
        <v>2018</v>
      </c>
      <c r="D6" s="1906">
        <v>2019</v>
      </c>
      <c r="E6" s="1815" t="s">
        <v>140</v>
      </c>
      <c r="F6" s="1876"/>
      <c r="G6" s="1822">
        <v>2017</v>
      </c>
      <c r="H6" s="1824">
        <v>2018</v>
      </c>
      <c r="I6" s="1820">
        <v>2019</v>
      </c>
      <c r="J6" s="1815" t="s">
        <v>140</v>
      </c>
      <c r="K6" s="1815"/>
      <c r="L6" s="75"/>
      <c r="M6" s="75"/>
    </row>
    <row r="7" spans="1:13" s="36" customFormat="1" ht="15" customHeight="1">
      <c r="A7" s="1899"/>
      <c r="B7" s="1904"/>
      <c r="C7" s="1905"/>
      <c r="D7" s="1907"/>
      <c r="E7" s="1629" t="s">
        <v>235</v>
      </c>
      <c r="F7" s="1659" t="s">
        <v>236</v>
      </c>
      <c r="G7" s="1904"/>
      <c r="H7" s="1905"/>
      <c r="I7" s="1907"/>
      <c r="J7" s="1629" t="s">
        <v>235</v>
      </c>
      <c r="K7" s="1658" t="s">
        <v>236</v>
      </c>
      <c r="L7" s="75"/>
      <c r="M7" s="75"/>
    </row>
    <row r="8" spans="1:13" s="36" customFormat="1" ht="15" customHeight="1">
      <c r="A8" s="1293" t="s">
        <v>57</v>
      </c>
      <c r="B8" s="312">
        <v>426.68799999999999</v>
      </c>
      <c r="C8" s="312">
        <v>428.83800000000002</v>
      </c>
      <c r="D8" s="670">
        <v>431.59199999999998</v>
      </c>
      <c r="E8" s="196">
        <v>5.0388105594720844E-3</v>
      </c>
      <c r="F8" s="553">
        <v>6.4220055125709941E-3</v>
      </c>
      <c r="G8" s="312">
        <v>407.02062000000001</v>
      </c>
      <c r="H8" s="312">
        <v>408.61235999999997</v>
      </c>
      <c r="I8" s="674">
        <v>411.39871999999997</v>
      </c>
      <c r="J8" s="196">
        <v>3.9107109610319046E-3</v>
      </c>
      <c r="K8" s="196">
        <v>6.8190790900206633E-3</v>
      </c>
      <c r="L8" s="75"/>
      <c r="M8" s="75"/>
    </row>
    <row r="9" spans="1:13" s="36" customFormat="1" ht="15" customHeight="1">
      <c r="A9" s="1294" t="s">
        <v>56</v>
      </c>
      <c r="B9" s="653">
        <v>841.21900000000005</v>
      </c>
      <c r="C9" s="653">
        <v>850.44100000000003</v>
      </c>
      <c r="D9" s="671">
        <v>858.1</v>
      </c>
      <c r="E9" s="530">
        <v>1.0962662517132848E-2</v>
      </c>
      <c r="F9" s="571">
        <v>9.0059157542969892E-3</v>
      </c>
      <c r="G9" s="653">
        <v>794.25824999999998</v>
      </c>
      <c r="H9" s="653">
        <v>804.50900999999999</v>
      </c>
      <c r="I9" s="671">
        <v>809.37103000000002</v>
      </c>
      <c r="J9" s="530">
        <v>1.2906079351394872E-2</v>
      </c>
      <c r="K9" s="530">
        <v>6.0434624591712005E-3</v>
      </c>
      <c r="L9" s="75"/>
      <c r="M9" s="75"/>
    </row>
    <row r="10" spans="1:13" s="36" customFormat="1" ht="15" customHeight="1">
      <c r="A10" s="1295" t="s">
        <v>55</v>
      </c>
      <c r="B10" s="312">
        <v>78.878</v>
      </c>
      <c r="C10" s="312">
        <v>79.540999999999997</v>
      </c>
      <c r="D10" s="670">
        <v>80.245999999999995</v>
      </c>
      <c r="E10" s="196">
        <v>8.4053855320875837E-3</v>
      </c>
      <c r="F10" s="553">
        <v>8.8633534906525924E-3</v>
      </c>
      <c r="G10" s="312">
        <v>67.536410000000004</v>
      </c>
      <c r="H10" s="312">
        <v>67.531240000000011</v>
      </c>
      <c r="I10" s="670">
        <v>68.701949999999997</v>
      </c>
      <c r="J10" s="196">
        <v>-7.6551300254079635E-5</v>
      </c>
      <c r="K10" s="196">
        <v>1.7335828573560752E-2</v>
      </c>
      <c r="L10" s="75"/>
      <c r="M10" s="75"/>
    </row>
    <row r="11" spans="1:13" s="36" customFormat="1" ht="15" customHeight="1">
      <c r="A11" s="1294" t="s">
        <v>54</v>
      </c>
      <c r="B11" s="653">
        <v>18.97</v>
      </c>
      <c r="C11" s="653">
        <v>18.718</v>
      </c>
      <c r="D11" s="671">
        <v>18.73</v>
      </c>
      <c r="E11" s="530">
        <v>-1.3284132841328344E-2</v>
      </c>
      <c r="F11" s="571">
        <v>6.4109413398871773E-4</v>
      </c>
      <c r="G11" s="653">
        <v>19.084049999999998</v>
      </c>
      <c r="H11" s="653">
        <v>18.873339999999999</v>
      </c>
      <c r="I11" s="671">
        <v>18.952360000000002</v>
      </c>
      <c r="J11" s="530">
        <v>-1.1041157406315727E-2</v>
      </c>
      <c r="K11" s="530">
        <v>4.186858287934303E-3</v>
      </c>
      <c r="L11" s="75"/>
      <c r="M11" s="75"/>
    </row>
    <row r="12" spans="1:13" s="36" customFormat="1" ht="15" customHeight="1">
      <c r="A12" s="1295" t="s">
        <v>53</v>
      </c>
      <c r="B12" s="312">
        <v>167.39599999999999</v>
      </c>
      <c r="C12" s="312">
        <v>169.73699999999999</v>
      </c>
      <c r="D12" s="670">
        <v>170.53100000000001</v>
      </c>
      <c r="E12" s="196">
        <v>1.39848025042415E-2</v>
      </c>
      <c r="F12" s="553">
        <v>4.6778251058992026E-3</v>
      </c>
      <c r="G12" s="312">
        <v>150.91531000000001</v>
      </c>
      <c r="H12" s="312">
        <v>153.39063000000002</v>
      </c>
      <c r="I12" s="670">
        <v>154.14023999999998</v>
      </c>
      <c r="J12" s="196">
        <v>1.6402046949378413E-2</v>
      </c>
      <c r="K12" s="196">
        <v>4.8869347495343884E-3</v>
      </c>
      <c r="L12" s="75"/>
      <c r="M12" s="75"/>
    </row>
    <row r="13" spans="1:13" s="36" customFormat="1" ht="15" customHeight="1">
      <c r="A13" s="1294" t="s">
        <v>52</v>
      </c>
      <c r="B13" s="653">
        <v>91.677000000000007</v>
      </c>
      <c r="C13" s="653">
        <v>91.822000000000003</v>
      </c>
      <c r="D13" s="671">
        <v>92.198999999999998</v>
      </c>
      <c r="E13" s="530">
        <v>1.5816398878671922E-3</v>
      </c>
      <c r="F13" s="571">
        <v>4.1057698590751812E-3</v>
      </c>
      <c r="G13" s="653">
        <v>83.334490000000002</v>
      </c>
      <c r="H13" s="653">
        <v>83.850539999999995</v>
      </c>
      <c r="I13" s="671">
        <v>83.787999999999997</v>
      </c>
      <c r="J13" s="530">
        <v>6.1925140479048846E-3</v>
      </c>
      <c r="K13" s="530">
        <v>-7.4585089135981164E-4</v>
      </c>
      <c r="L13" s="75"/>
      <c r="M13" s="75"/>
    </row>
    <row r="14" spans="1:13" s="36" customFormat="1" ht="15" customHeight="1">
      <c r="A14" s="1295" t="s">
        <v>51</v>
      </c>
      <c r="B14" s="312">
        <v>2.7120000000000002</v>
      </c>
      <c r="C14" s="312">
        <v>2.613</v>
      </c>
      <c r="D14" s="670">
        <v>2.536</v>
      </c>
      <c r="E14" s="196">
        <v>-3.6504424778761146E-2</v>
      </c>
      <c r="F14" s="553">
        <v>-2.9468044393417547E-2</v>
      </c>
      <c r="G14" s="312">
        <v>2.4146300000000003</v>
      </c>
      <c r="H14" s="312">
        <v>2.2855599999999998</v>
      </c>
      <c r="I14" s="670">
        <v>2.2262499999999998</v>
      </c>
      <c r="J14" s="196">
        <v>-5.3453324111768841E-2</v>
      </c>
      <c r="K14" s="196">
        <v>-2.5949876616671586E-2</v>
      </c>
      <c r="L14" s="75"/>
      <c r="M14" s="75"/>
    </row>
    <row r="15" spans="1:13" s="36" customFormat="1" ht="15" customHeight="1">
      <c r="A15" s="1294" t="s">
        <v>50</v>
      </c>
      <c r="B15" s="653">
        <v>23.811</v>
      </c>
      <c r="C15" s="653">
        <v>24.024999999999999</v>
      </c>
      <c r="D15" s="671">
        <v>23.972000000000001</v>
      </c>
      <c r="E15" s="530">
        <v>8.9874427785476829E-3</v>
      </c>
      <c r="F15" s="571">
        <v>-2.2060353798125654E-3</v>
      </c>
      <c r="G15" s="653">
        <v>23.071369999999998</v>
      </c>
      <c r="H15" s="653">
        <v>23.37003</v>
      </c>
      <c r="I15" s="671">
        <v>23.726290000000002</v>
      </c>
      <c r="J15" s="530">
        <v>1.2945048343466548E-2</v>
      </c>
      <c r="K15" s="530">
        <v>1.5244310768963709E-2</v>
      </c>
      <c r="L15" s="75"/>
      <c r="M15" s="75"/>
    </row>
    <row r="16" spans="1:13" s="36" customFormat="1" ht="15" customHeight="1">
      <c r="A16" s="1295" t="s">
        <v>49</v>
      </c>
      <c r="B16" s="312">
        <v>40.265999999999998</v>
      </c>
      <c r="C16" s="312">
        <v>40.378</v>
      </c>
      <c r="D16" s="670">
        <v>41.347999999999999</v>
      </c>
      <c r="E16" s="196">
        <v>2.7815030050166722E-3</v>
      </c>
      <c r="F16" s="553">
        <v>2.4022982812422544E-2</v>
      </c>
      <c r="G16" s="312">
        <v>40.176720000000003</v>
      </c>
      <c r="H16" s="312">
        <v>40.047830000000005</v>
      </c>
      <c r="I16" s="670">
        <v>40.755230000000005</v>
      </c>
      <c r="J16" s="196">
        <v>-3.2080767170640234E-3</v>
      </c>
      <c r="K16" s="196">
        <v>1.7663878417382373E-2</v>
      </c>
      <c r="L16" s="75"/>
      <c r="M16" s="75"/>
    </row>
    <row r="17" spans="1:13" s="36" customFormat="1" ht="15" customHeight="1">
      <c r="A17" s="1294" t="s">
        <v>48</v>
      </c>
      <c r="B17" s="653">
        <v>128.71199999999999</v>
      </c>
      <c r="C17" s="653">
        <v>127.96899999999999</v>
      </c>
      <c r="D17" s="671">
        <v>131.85599999999999</v>
      </c>
      <c r="E17" s="530">
        <v>-5.7725775374478649E-3</v>
      </c>
      <c r="F17" s="571">
        <v>3.0374543834835066E-2</v>
      </c>
      <c r="G17" s="653">
        <v>110.03814</v>
      </c>
      <c r="H17" s="653">
        <v>111.91587</v>
      </c>
      <c r="I17" s="671">
        <v>113.76661999999999</v>
      </c>
      <c r="J17" s="530">
        <v>1.7064356049638851E-2</v>
      </c>
      <c r="K17" s="530">
        <v>1.6536975497755568E-2</v>
      </c>
      <c r="L17" s="75"/>
      <c r="M17" s="75"/>
    </row>
    <row r="18" spans="1:13" s="36" customFormat="1" ht="15" customHeight="1">
      <c r="A18" s="1296" t="s">
        <v>519</v>
      </c>
      <c r="B18" s="672">
        <v>24.568000000000001</v>
      </c>
      <c r="C18" s="672">
        <v>25.370999999999999</v>
      </c>
      <c r="D18" s="673">
        <v>25.035</v>
      </c>
      <c r="E18" s="644">
        <v>3.2684793226961828E-2</v>
      </c>
      <c r="F18" s="645">
        <v>-1.3243466950455196E-2</v>
      </c>
      <c r="G18" s="672">
        <v>22.546610000000001</v>
      </c>
      <c r="H18" s="672">
        <v>23.75085</v>
      </c>
      <c r="I18" s="673">
        <v>24.866019999999999</v>
      </c>
      <c r="J18" s="644">
        <v>5.3411133647142561E-2</v>
      </c>
      <c r="K18" s="644">
        <v>4.6952845898146744E-2</v>
      </c>
      <c r="L18" s="75"/>
      <c r="M18" s="75"/>
    </row>
    <row r="19" spans="1:13" s="455" customFormat="1" ht="15" customHeight="1">
      <c r="A19" s="1303" t="s">
        <v>39</v>
      </c>
      <c r="B19" s="1304">
        <v>1844.8969999999999</v>
      </c>
      <c r="C19" s="1304">
        <v>1859.4530000000004</v>
      </c>
      <c r="D19" s="1305">
        <v>1876.1450000000002</v>
      </c>
      <c r="E19" s="1306">
        <v>7.8898713586723623E-3</v>
      </c>
      <c r="F19" s="1307">
        <v>8.9768335096396257E-3</v>
      </c>
      <c r="G19" s="1304">
        <v>1720.3965999999998</v>
      </c>
      <c r="H19" s="1304">
        <v>1738.13726</v>
      </c>
      <c r="I19" s="1305">
        <v>1751.6927099999998</v>
      </c>
      <c r="J19" s="1306">
        <v>1.0311959463300546E-2</v>
      </c>
      <c r="K19" s="1306">
        <v>7.7988374750104228E-3</v>
      </c>
      <c r="L19" s="454"/>
      <c r="M19" s="454"/>
    </row>
    <row r="20" spans="1:13" s="235" customFormat="1" ht="5.0999999999999996" customHeight="1">
      <c r="A20" s="238"/>
      <c r="B20" s="234"/>
      <c r="C20" s="234"/>
      <c r="D20" s="197"/>
      <c r="E20" s="234"/>
      <c r="F20" s="234"/>
      <c r="G20" s="197"/>
      <c r="H20" s="75"/>
      <c r="I20" s="75"/>
    </row>
    <row r="21" spans="1:13" s="36" customFormat="1" ht="12.75" customHeight="1">
      <c r="A21" s="1087" t="s">
        <v>199</v>
      </c>
      <c r="B21" s="1071"/>
      <c r="C21" s="1071"/>
      <c r="D21" s="1071"/>
      <c r="E21" s="1071"/>
      <c r="F21" s="1071"/>
      <c r="G21" s="1071"/>
      <c r="H21" s="1071"/>
      <c r="I21" s="1071"/>
      <c r="J21" s="1610"/>
      <c r="K21" s="1610"/>
    </row>
    <row r="22" spans="1:13" s="311" customFormat="1" ht="25.5" customHeight="1">
      <c r="A22" s="1775" t="s">
        <v>245</v>
      </c>
      <c r="B22" s="1775"/>
      <c r="C22" s="1775"/>
      <c r="D22" s="1775"/>
      <c r="E22" s="1775"/>
      <c r="F22" s="1775"/>
      <c r="G22" s="1775"/>
      <c r="H22" s="1775"/>
      <c r="I22" s="1775"/>
      <c r="J22" s="1775"/>
      <c r="K22" s="1775"/>
    </row>
    <row r="23" spans="1:13" s="311" customFormat="1" ht="25.5" customHeight="1">
      <c r="A23" s="1775" t="s">
        <v>606</v>
      </c>
      <c r="B23" s="1775"/>
      <c r="C23" s="1775"/>
      <c r="D23" s="1775"/>
      <c r="E23" s="1775"/>
      <c r="F23" s="1775"/>
      <c r="G23" s="1775"/>
      <c r="H23" s="1775"/>
      <c r="I23" s="1775"/>
      <c r="J23" s="1775"/>
      <c r="K23" s="1775"/>
    </row>
    <row r="24" spans="1:13" s="36" customFormat="1" ht="12.75" customHeight="1">
      <c r="A24" s="1087" t="s">
        <v>130</v>
      </c>
      <c r="B24" s="1071"/>
      <c r="C24" s="1071"/>
      <c r="D24" s="1071"/>
      <c r="E24" s="1071"/>
      <c r="F24" s="1071"/>
      <c r="G24" s="1071"/>
      <c r="H24" s="1071"/>
      <c r="I24" s="1071"/>
      <c r="J24" s="1610"/>
      <c r="K24" s="1610"/>
    </row>
    <row r="25" spans="1:13" s="36" customFormat="1" ht="25.5" customHeight="1">
      <c r="A25" s="1794" t="s">
        <v>429</v>
      </c>
      <c r="B25" s="1794"/>
      <c r="C25" s="1794"/>
      <c r="D25" s="1794"/>
      <c r="E25" s="1794"/>
      <c r="F25" s="1794"/>
      <c r="G25" s="1794"/>
      <c r="H25" s="1794"/>
      <c r="I25" s="1794"/>
      <c r="J25" s="1794"/>
      <c r="K25" s="1794"/>
    </row>
    <row r="26" spans="1:13" s="36" customFormat="1" ht="20.100000000000001" customHeight="1">
      <c r="A26" s="295"/>
      <c r="B26" s="75"/>
      <c r="C26" s="75"/>
      <c r="D26" s="75"/>
      <c r="E26" s="75"/>
      <c r="F26" s="75"/>
      <c r="G26" s="75"/>
      <c r="H26" s="75"/>
      <c r="I26" s="75"/>
    </row>
    <row r="27" spans="1:13" ht="15" customHeight="1">
      <c r="A27" s="54" t="s">
        <v>427</v>
      </c>
      <c r="B27" s="170"/>
      <c r="C27" s="170"/>
      <c r="D27" s="170"/>
      <c r="E27" s="170"/>
      <c r="F27" s="170"/>
      <c r="G27" s="170"/>
    </row>
    <row r="28" spans="1:13" ht="15" customHeight="1">
      <c r="A28" s="1856" t="s">
        <v>0</v>
      </c>
      <c r="B28" s="1857"/>
      <c r="C28" s="1857"/>
      <c r="D28" s="170"/>
      <c r="E28" s="170"/>
      <c r="F28" s="170"/>
      <c r="G28" s="170"/>
    </row>
    <row r="29" spans="1:13" ht="15" customHeight="1">
      <c r="A29" s="1908"/>
      <c r="B29" s="1910" t="s">
        <v>169</v>
      </c>
      <c r="C29" s="1911"/>
      <c r="D29" s="1850" t="s">
        <v>198</v>
      </c>
      <c r="E29" s="1851"/>
      <c r="F29" s="1851"/>
      <c r="G29" s="1852"/>
      <c r="H29" s="1912" t="s">
        <v>39</v>
      </c>
    </row>
    <row r="30" spans="1:13" ht="30" customHeight="1">
      <c r="A30" s="1909"/>
      <c r="B30" s="1656" t="s">
        <v>45</v>
      </c>
      <c r="C30" s="1657" t="s">
        <v>5</v>
      </c>
      <c r="D30" s="702" t="s">
        <v>44</v>
      </c>
      <c r="E30" s="702" t="s">
        <v>43</v>
      </c>
      <c r="F30" s="702" t="s">
        <v>42</v>
      </c>
      <c r="G30" s="983" t="s">
        <v>242</v>
      </c>
      <c r="H30" s="1913"/>
    </row>
    <row r="31" spans="1:13" ht="15" customHeight="1">
      <c r="A31" s="1297" t="s">
        <v>57</v>
      </c>
      <c r="B31" s="697">
        <v>357.38600000000002</v>
      </c>
      <c r="C31" s="698">
        <v>74.206000000000003</v>
      </c>
      <c r="D31" s="313">
        <v>93.281999999999996</v>
      </c>
      <c r="E31" s="313">
        <v>85.545000000000002</v>
      </c>
      <c r="F31" s="313">
        <v>252.76499999999999</v>
      </c>
      <c r="G31" s="704">
        <v>0</v>
      </c>
      <c r="H31" s="314">
        <v>431.59199999999998</v>
      </c>
    </row>
    <row r="32" spans="1:13" ht="15" customHeight="1">
      <c r="A32" s="1294" t="s">
        <v>56</v>
      </c>
      <c r="B32" s="706">
        <v>701.23299999999995</v>
      </c>
      <c r="C32" s="707">
        <v>156.86699999999999</v>
      </c>
      <c r="D32" s="708">
        <v>36.186</v>
      </c>
      <c r="E32" s="708">
        <v>57.317999999999998</v>
      </c>
      <c r="F32" s="708">
        <v>764.596</v>
      </c>
      <c r="G32" s="709">
        <v>0</v>
      </c>
      <c r="H32" s="710">
        <v>858.1</v>
      </c>
    </row>
    <row r="33" spans="1:12" ht="15" customHeight="1">
      <c r="A33" s="1295" t="s">
        <v>55</v>
      </c>
      <c r="B33" s="697">
        <v>55.274000000000001</v>
      </c>
      <c r="C33" s="698">
        <v>24.972000000000001</v>
      </c>
      <c r="D33" s="313">
        <v>16.539000000000001</v>
      </c>
      <c r="E33" s="313">
        <v>36.895000000000003</v>
      </c>
      <c r="F33" s="313">
        <v>26.812000000000001</v>
      </c>
      <c r="G33" s="704">
        <v>0</v>
      </c>
      <c r="H33" s="314">
        <v>80.245999999999995</v>
      </c>
    </row>
    <row r="34" spans="1:12" ht="15" customHeight="1">
      <c r="A34" s="1294" t="s">
        <v>54</v>
      </c>
      <c r="B34" s="706">
        <v>13.209</v>
      </c>
      <c r="C34" s="707">
        <v>5.5209999999999999</v>
      </c>
      <c r="D34" s="708">
        <v>0.74</v>
      </c>
      <c r="E34" s="708">
        <v>16.111000000000001</v>
      </c>
      <c r="F34" s="708">
        <v>1.879</v>
      </c>
      <c r="G34" s="709">
        <v>0</v>
      </c>
      <c r="H34" s="710">
        <v>18.73</v>
      </c>
    </row>
    <row r="35" spans="1:12" ht="15" customHeight="1">
      <c r="A35" s="1295" t="s">
        <v>53</v>
      </c>
      <c r="B35" s="697">
        <v>129.41800000000001</v>
      </c>
      <c r="C35" s="698">
        <v>41.113</v>
      </c>
      <c r="D35" s="313">
        <v>56.133000000000003</v>
      </c>
      <c r="E35" s="313">
        <v>1.8069999999999999</v>
      </c>
      <c r="F35" s="313">
        <v>112.59099999999999</v>
      </c>
      <c r="G35" s="704">
        <v>0</v>
      </c>
      <c r="H35" s="314">
        <v>170.53100000000001</v>
      </c>
    </row>
    <row r="36" spans="1:12" ht="15" customHeight="1">
      <c r="A36" s="1294" t="s">
        <v>52</v>
      </c>
      <c r="B36" s="706">
        <v>68.058999999999997</v>
      </c>
      <c r="C36" s="707">
        <v>24.14</v>
      </c>
      <c r="D36" s="708">
        <v>29.626999999999999</v>
      </c>
      <c r="E36" s="708">
        <v>2.1859999999999999</v>
      </c>
      <c r="F36" s="708">
        <v>60.386000000000003</v>
      </c>
      <c r="G36" s="709">
        <v>0</v>
      </c>
      <c r="H36" s="710">
        <v>92.198999999999998</v>
      </c>
    </row>
    <row r="37" spans="1:12" ht="15" customHeight="1">
      <c r="A37" s="1295" t="s">
        <v>51</v>
      </c>
      <c r="B37" s="697">
        <v>1.629</v>
      </c>
      <c r="C37" s="698">
        <v>0.90700000000000003</v>
      </c>
      <c r="D37" s="313">
        <v>0.20699999999999999</v>
      </c>
      <c r="E37" s="313">
        <v>2.1259999999999999</v>
      </c>
      <c r="F37" s="313">
        <v>0.20300000000000001</v>
      </c>
      <c r="G37" s="704">
        <v>0</v>
      </c>
      <c r="H37" s="314">
        <v>2.536</v>
      </c>
    </row>
    <row r="38" spans="1:12" ht="15" customHeight="1">
      <c r="A38" s="1294" t="s">
        <v>50</v>
      </c>
      <c r="B38" s="706">
        <v>23.536000000000001</v>
      </c>
      <c r="C38" s="707">
        <v>0.436</v>
      </c>
      <c r="D38" s="708">
        <v>0.17599999999999999</v>
      </c>
      <c r="E38" s="708">
        <v>2.3580000000000001</v>
      </c>
      <c r="F38" s="708">
        <v>21.437999999999999</v>
      </c>
      <c r="G38" s="709">
        <v>0</v>
      </c>
      <c r="H38" s="710">
        <v>23.972000000000001</v>
      </c>
    </row>
    <row r="39" spans="1:12" ht="15" customHeight="1">
      <c r="A39" s="1295" t="s">
        <v>49</v>
      </c>
      <c r="B39" s="697">
        <v>40.875999999999998</v>
      </c>
      <c r="C39" s="698">
        <v>0.47199999999999998</v>
      </c>
      <c r="D39" s="313">
        <v>3.996</v>
      </c>
      <c r="E39" s="313">
        <v>3.9590000000000001</v>
      </c>
      <c r="F39" s="313">
        <v>33.393000000000001</v>
      </c>
      <c r="G39" s="704">
        <v>0</v>
      </c>
      <c r="H39" s="314">
        <v>41.347999999999999</v>
      </c>
    </row>
    <row r="40" spans="1:12" ht="15" customHeight="1">
      <c r="A40" s="1294" t="s">
        <v>48</v>
      </c>
      <c r="B40" s="706">
        <v>73.62</v>
      </c>
      <c r="C40" s="707">
        <v>58.235999999999997</v>
      </c>
      <c r="D40" s="708">
        <v>0.29199999999999998</v>
      </c>
      <c r="E40" s="708">
        <v>18.859000000000002</v>
      </c>
      <c r="F40" s="708">
        <v>112.705</v>
      </c>
      <c r="G40" s="709">
        <v>0</v>
      </c>
      <c r="H40" s="710">
        <v>131.85599999999999</v>
      </c>
    </row>
    <row r="41" spans="1:12" ht="15" customHeight="1">
      <c r="A41" s="1298" t="s">
        <v>519</v>
      </c>
      <c r="B41" s="699">
        <v>4.181</v>
      </c>
      <c r="C41" s="700">
        <v>20.853999999999999</v>
      </c>
      <c r="D41" s="703">
        <v>1.3240000000000001</v>
      </c>
      <c r="E41" s="703">
        <v>1.861</v>
      </c>
      <c r="F41" s="703">
        <v>5.6959999999999997</v>
      </c>
      <c r="G41" s="700">
        <v>16.154</v>
      </c>
      <c r="H41" s="705">
        <v>25.035</v>
      </c>
    </row>
    <row r="42" spans="1:12" ht="15" customHeight="1">
      <c r="A42" s="1308" t="s">
        <v>39</v>
      </c>
      <c r="B42" s="1309">
        <v>1468.4209999999998</v>
      </c>
      <c r="C42" s="1310">
        <v>407.72399999999988</v>
      </c>
      <c r="D42" s="1311">
        <v>238.50200000000004</v>
      </c>
      <c r="E42" s="1311">
        <v>229.02500000000001</v>
      </c>
      <c r="F42" s="1311">
        <v>1392.4639999999997</v>
      </c>
      <c r="G42" s="1310">
        <v>16.154</v>
      </c>
      <c r="H42" s="1311">
        <v>1876.1450000000002</v>
      </c>
    </row>
    <row r="43" spans="1:12" ht="5.0999999999999996" customHeight="1">
      <c r="A43" s="295"/>
      <c r="B43" s="75"/>
      <c r="C43" s="75"/>
      <c r="D43" s="75"/>
      <c r="E43" s="75"/>
      <c r="F43" s="75"/>
      <c r="G43" s="75"/>
      <c r="H43" s="75"/>
    </row>
    <row r="44" spans="1:12" ht="12.75" customHeight="1">
      <c r="A44" s="1087" t="s">
        <v>199</v>
      </c>
      <c r="B44" s="1071"/>
      <c r="C44" s="1071"/>
      <c r="D44" s="1071"/>
      <c r="E44" s="1071"/>
      <c r="F44" s="1071"/>
      <c r="G44" s="1071"/>
      <c r="H44" s="1071"/>
    </row>
    <row r="45" spans="1:12" ht="25.5" customHeight="1">
      <c r="A45" s="1775" t="s">
        <v>196</v>
      </c>
      <c r="B45" s="1775"/>
      <c r="C45" s="1775"/>
      <c r="D45" s="1775"/>
      <c r="E45" s="1775"/>
      <c r="F45" s="1775"/>
      <c r="G45" s="1775"/>
      <c r="H45" s="1775"/>
    </row>
    <row r="46" spans="1:12" ht="25.5" customHeight="1">
      <c r="A46" s="1794" t="s">
        <v>430</v>
      </c>
      <c r="B46" s="1794"/>
      <c r="C46" s="1794"/>
      <c r="D46" s="1794"/>
      <c r="E46" s="1794"/>
      <c r="F46" s="1794"/>
      <c r="G46" s="1794"/>
      <c r="H46" s="1794"/>
      <c r="I46" s="1002"/>
      <c r="J46" s="1002"/>
      <c r="K46" s="1002"/>
      <c r="L46" s="1002"/>
    </row>
    <row r="47" spans="1:12" ht="12.75" customHeight="1">
      <c r="A47" s="1087" t="s">
        <v>130</v>
      </c>
      <c r="B47" s="1071"/>
      <c r="C47" s="1071"/>
      <c r="D47" s="1071"/>
      <c r="E47" s="1071"/>
      <c r="F47" s="1071"/>
      <c r="G47" s="1071"/>
      <c r="H47" s="1071"/>
    </row>
    <row r="48" spans="1:12" ht="12.75" customHeight="1">
      <c r="A48" s="1794" t="s">
        <v>139</v>
      </c>
      <c r="B48" s="1794"/>
      <c r="C48" s="1794"/>
      <c r="D48" s="1794"/>
      <c r="E48" s="1794"/>
      <c r="F48" s="1794"/>
      <c r="G48" s="1794"/>
      <c r="H48" s="1071"/>
    </row>
    <row r="57" spans="3:11" ht="15" customHeight="1">
      <c r="K57" s="50"/>
    </row>
    <row r="58" spans="3:11" ht="15" customHeight="1">
      <c r="H58" s="50"/>
      <c r="I58" s="50"/>
      <c r="J58" s="50"/>
    </row>
    <row r="59" spans="3:11" ht="15" customHeight="1">
      <c r="H59" s="49"/>
      <c r="I59" s="49"/>
      <c r="J59" s="49"/>
    </row>
    <row r="61" spans="3:11" ht="15" customHeight="1">
      <c r="C61" s="50"/>
      <c r="D61" s="50"/>
      <c r="E61" s="50"/>
      <c r="F61" s="50"/>
      <c r="G61" s="50"/>
    </row>
    <row r="62" spans="3:11" ht="15" customHeight="1">
      <c r="C62" s="49"/>
      <c r="D62" s="49"/>
      <c r="E62" s="49"/>
      <c r="F62" s="49"/>
      <c r="G62" s="49"/>
    </row>
    <row r="63" spans="3:11" ht="30" customHeight="1"/>
  </sheetData>
  <mergeCells count="25">
    <mergeCell ref="A25:K25"/>
    <mergeCell ref="A45:H45"/>
    <mergeCell ref="A48:G48"/>
    <mergeCell ref="A23:K23"/>
    <mergeCell ref="A1:K1"/>
    <mergeCell ref="A46:H46"/>
    <mergeCell ref="A28:C28"/>
    <mergeCell ref="A29:A30"/>
    <mergeCell ref="B29:C29"/>
    <mergeCell ref="D29:G29"/>
    <mergeCell ref="H29:H30"/>
    <mergeCell ref="G6:G7"/>
    <mergeCell ref="H6:H7"/>
    <mergeCell ref="I6:I7"/>
    <mergeCell ref="A3:H3"/>
    <mergeCell ref="A4:C4"/>
    <mergeCell ref="A5:A7"/>
    <mergeCell ref="A22:K22"/>
    <mergeCell ref="B5:F5"/>
    <mergeCell ref="G5:K5"/>
    <mergeCell ref="B6:B7"/>
    <mergeCell ref="C6:C7"/>
    <mergeCell ref="J6:K6"/>
    <mergeCell ref="D6:D7"/>
    <mergeCell ref="E6:F6"/>
  </mergeCells>
  <pageMargins left="0.39370078740157483" right="0.19685039370078741" top="0.62992125984251968" bottom="0.98425196850393704" header="0.23622047244094491" footer="0.19685039370078741"/>
  <pageSetup paperSize="9" scale="71" firstPageNumber="7" orientation="portrait" useFirstPageNumber="1"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zoomScaleNormal="100" workbookViewId="0">
      <selection sqref="A1:L1"/>
    </sheetView>
  </sheetViews>
  <sheetFormatPr baseColWidth="10" defaultColWidth="11.42578125" defaultRowHeight="15" customHeight="1"/>
  <cols>
    <col min="1" max="1" width="19.140625" style="37" customWidth="1"/>
    <col min="2" max="13" width="10.7109375" style="37" customWidth="1"/>
    <col min="14" max="16384" width="11.42578125" style="37"/>
  </cols>
  <sheetData>
    <row r="1" spans="1:19" s="36" customFormat="1" ht="18" customHeight="1">
      <c r="A1" s="1868" t="s">
        <v>307</v>
      </c>
      <c r="B1" s="1868"/>
      <c r="C1" s="1868"/>
      <c r="D1" s="1868"/>
      <c r="E1" s="1868"/>
      <c r="F1" s="1868"/>
      <c r="G1" s="1868"/>
      <c r="H1" s="1868"/>
      <c r="I1" s="1868"/>
      <c r="J1" s="1868"/>
      <c r="K1" s="1868"/>
      <c r="L1" s="1868"/>
    </row>
    <row r="2" spans="1:19" s="36" customFormat="1" ht="15" customHeight="1">
      <c r="A2" s="75"/>
      <c r="B2" s="75"/>
      <c r="C2" s="75"/>
      <c r="D2" s="75"/>
      <c r="E2" s="75"/>
      <c r="F2" s="75"/>
      <c r="G2" s="75"/>
      <c r="H2" s="75"/>
      <c r="I2" s="75"/>
    </row>
    <row r="3" spans="1:19" ht="15" customHeight="1">
      <c r="A3" s="54" t="s">
        <v>404</v>
      </c>
      <c r="B3" s="51"/>
      <c r="C3" s="51"/>
      <c r="D3" s="51"/>
      <c r="E3" s="51"/>
      <c r="F3" s="51"/>
      <c r="G3" s="51"/>
      <c r="H3" s="51"/>
      <c r="I3" s="51"/>
      <c r="J3" s="51"/>
      <c r="K3" s="36"/>
      <c r="L3" s="54"/>
      <c r="M3" s="208"/>
      <c r="N3" s="208"/>
      <c r="O3" s="208"/>
      <c r="P3" s="208"/>
      <c r="Q3" s="208"/>
      <c r="R3" s="208"/>
      <c r="S3" s="208"/>
    </row>
    <row r="4" spans="1:19" ht="15" customHeight="1">
      <c r="A4" s="1918" t="s">
        <v>0</v>
      </c>
      <c r="B4" s="1919"/>
      <c r="C4" s="1919"/>
      <c r="D4" s="675"/>
      <c r="E4" s="675"/>
      <c r="F4" s="675"/>
      <c r="G4" s="675"/>
      <c r="H4" s="675"/>
      <c r="I4" s="51"/>
      <c r="J4" s="51"/>
      <c r="K4" s="36"/>
      <c r="L4" s="54"/>
      <c r="M4" s="208"/>
      <c r="N4" s="208"/>
      <c r="O4" s="208"/>
      <c r="P4" s="208"/>
      <c r="Q4" s="208"/>
      <c r="R4" s="208"/>
      <c r="S4" s="208"/>
    </row>
    <row r="5" spans="1:19" ht="30" customHeight="1">
      <c r="A5" s="1299"/>
      <c r="B5" s="1841" t="s">
        <v>7</v>
      </c>
      <c r="C5" s="1842"/>
      <c r="D5" s="1841" t="s">
        <v>10</v>
      </c>
      <c r="E5" s="1842"/>
      <c r="F5" s="1841" t="s">
        <v>46</v>
      </c>
      <c r="G5" s="1841"/>
      <c r="H5" s="1842"/>
      <c r="I5" s="1826" t="s">
        <v>8</v>
      </c>
      <c r="J5" s="1828" t="s">
        <v>191</v>
      </c>
      <c r="K5" s="1881" t="s">
        <v>39</v>
      </c>
      <c r="L5" s="208"/>
      <c r="M5" s="208"/>
      <c r="N5" s="208"/>
      <c r="O5" s="208"/>
      <c r="P5" s="208"/>
      <c r="Q5" s="208"/>
      <c r="R5" s="208"/>
      <c r="S5" s="208"/>
    </row>
    <row r="6" spans="1:19" ht="45" customHeight="1">
      <c r="A6" s="1300"/>
      <c r="B6" s="640" t="s">
        <v>40</v>
      </c>
      <c r="C6" s="435" t="s">
        <v>237</v>
      </c>
      <c r="D6" s="677" t="s">
        <v>190</v>
      </c>
      <c r="E6" s="436" t="s">
        <v>238</v>
      </c>
      <c r="F6" s="437" t="s">
        <v>187</v>
      </c>
      <c r="G6" s="574" t="s">
        <v>170</v>
      </c>
      <c r="H6" s="436" t="s">
        <v>240</v>
      </c>
      <c r="I6" s="1827"/>
      <c r="J6" s="1829"/>
      <c r="K6" s="1882"/>
      <c r="L6" s="237"/>
      <c r="M6" s="174"/>
      <c r="N6" s="174"/>
      <c r="O6" s="174"/>
      <c r="P6" s="174"/>
      <c r="Q6" s="174"/>
      <c r="R6" s="174"/>
      <c r="S6" s="174"/>
    </row>
    <row r="7" spans="1:19" ht="15" customHeight="1">
      <c r="A7" s="1293" t="s">
        <v>57</v>
      </c>
      <c r="B7" s="312">
        <v>216.33799999999999</v>
      </c>
      <c r="C7" s="670">
        <v>18.841999999999999</v>
      </c>
      <c r="D7" s="312">
        <v>71.456000000000003</v>
      </c>
      <c r="E7" s="679">
        <v>14.502000000000001</v>
      </c>
      <c r="F7" s="312">
        <v>71.891999999999996</v>
      </c>
      <c r="G7" s="312">
        <v>6.5170000000000003</v>
      </c>
      <c r="H7" s="670">
        <v>7.73</v>
      </c>
      <c r="I7" s="682">
        <v>21.172999999999998</v>
      </c>
      <c r="J7" s="682">
        <v>3.1419999999999999</v>
      </c>
      <c r="K7" s="312">
        <v>431.59200000000004</v>
      </c>
      <c r="L7" s="87"/>
      <c r="M7" s="198"/>
      <c r="N7" s="139"/>
      <c r="O7" s="140"/>
      <c r="P7" s="140"/>
      <c r="Q7" s="140"/>
      <c r="R7" s="140"/>
      <c r="S7" s="236"/>
    </row>
    <row r="8" spans="1:19" ht="15" customHeight="1">
      <c r="A8" s="1294" t="s">
        <v>56</v>
      </c>
      <c r="B8" s="653">
        <v>482.73899999999998</v>
      </c>
      <c r="C8" s="671">
        <v>24.52</v>
      </c>
      <c r="D8" s="653">
        <v>127.452</v>
      </c>
      <c r="E8" s="671">
        <v>38.107999999999997</v>
      </c>
      <c r="F8" s="653">
        <v>105.19499999999999</v>
      </c>
      <c r="G8" s="653">
        <v>4.9180000000000001</v>
      </c>
      <c r="H8" s="671">
        <v>3.6389999999999998</v>
      </c>
      <c r="I8" s="691">
        <v>69.838999999999999</v>
      </c>
      <c r="J8" s="691">
        <v>1.69</v>
      </c>
      <c r="K8" s="653">
        <v>858.09999999999991</v>
      </c>
      <c r="L8" s="87"/>
      <c r="M8" s="198"/>
      <c r="N8" s="139"/>
      <c r="O8" s="140"/>
      <c r="P8" s="140"/>
      <c r="Q8" s="140"/>
      <c r="R8" s="140"/>
      <c r="S8" s="236"/>
    </row>
    <row r="9" spans="1:19" ht="15" customHeight="1">
      <c r="A9" s="1295" t="s">
        <v>55</v>
      </c>
      <c r="B9" s="312">
        <v>47.962000000000003</v>
      </c>
      <c r="C9" s="670">
        <v>0.11700000000000001</v>
      </c>
      <c r="D9" s="312">
        <v>19.59</v>
      </c>
      <c r="E9" s="670">
        <v>2.5110000000000001</v>
      </c>
      <c r="F9" s="312">
        <v>5.2679999999999998</v>
      </c>
      <c r="G9" s="312">
        <v>8.9999999999999993E-3</v>
      </c>
      <c r="H9" s="670">
        <v>1.431</v>
      </c>
      <c r="I9" s="683">
        <v>0.502</v>
      </c>
      <c r="J9" s="683">
        <v>2.8559999999999999</v>
      </c>
      <c r="K9" s="312">
        <v>80.245999999999981</v>
      </c>
      <c r="L9" s="87"/>
      <c r="M9" s="198"/>
      <c r="N9" s="139"/>
      <c r="O9" s="140"/>
      <c r="P9" s="140"/>
      <c r="Q9" s="140"/>
      <c r="R9" s="140"/>
      <c r="S9" s="236"/>
    </row>
    <row r="10" spans="1:19" ht="15" customHeight="1">
      <c r="A10" s="1294" t="s">
        <v>54</v>
      </c>
      <c r="B10" s="653">
        <v>11.766</v>
      </c>
      <c r="C10" s="671">
        <v>0.10199999999999999</v>
      </c>
      <c r="D10" s="653">
        <v>5.81</v>
      </c>
      <c r="E10" s="671">
        <v>0.56200000000000006</v>
      </c>
      <c r="F10" s="653">
        <v>0.33300000000000002</v>
      </c>
      <c r="G10" s="653">
        <v>2E-3</v>
      </c>
      <c r="H10" s="671">
        <v>7.6999999999999999E-2</v>
      </c>
      <c r="I10" s="691">
        <v>0.04</v>
      </c>
      <c r="J10" s="691">
        <v>3.7999999999999999E-2</v>
      </c>
      <c r="K10" s="653">
        <v>18.73</v>
      </c>
      <c r="L10" s="87"/>
      <c r="M10" s="198"/>
      <c r="N10" s="139"/>
      <c r="O10" s="140"/>
      <c r="P10" s="140"/>
      <c r="Q10" s="199"/>
      <c r="R10" s="140"/>
      <c r="S10" s="236"/>
    </row>
    <row r="11" spans="1:19" ht="15" customHeight="1">
      <c r="A11" s="1295" t="s">
        <v>53</v>
      </c>
      <c r="B11" s="312">
        <v>68.682000000000002</v>
      </c>
      <c r="C11" s="670">
        <v>45.170999999999999</v>
      </c>
      <c r="D11" s="312">
        <v>12.894</v>
      </c>
      <c r="E11" s="670">
        <v>8.1120000000000001</v>
      </c>
      <c r="F11" s="312">
        <v>34.386000000000003</v>
      </c>
      <c r="G11" s="312">
        <v>1.4E-2</v>
      </c>
      <c r="H11" s="670">
        <v>0.61</v>
      </c>
      <c r="I11" s="683">
        <v>0.57299999999999995</v>
      </c>
      <c r="J11" s="683">
        <v>8.8999999999999996E-2</v>
      </c>
      <c r="K11" s="312">
        <v>170.53100000000003</v>
      </c>
      <c r="L11" s="87"/>
      <c r="M11" s="198"/>
      <c r="N11" s="139"/>
      <c r="O11" s="140"/>
      <c r="P11" s="140"/>
      <c r="Q11" s="140"/>
      <c r="R11" s="140"/>
      <c r="S11" s="236"/>
    </row>
    <row r="12" spans="1:19" ht="15" customHeight="1">
      <c r="A12" s="1294" t="s">
        <v>52</v>
      </c>
      <c r="B12" s="653">
        <v>33.459000000000003</v>
      </c>
      <c r="C12" s="671">
        <v>27.934000000000001</v>
      </c>
      <c r="D12" s="653">
        <v>7.8840000000000003</v>
      </c>
      <c r="E12" s="671">
        <v>2.879</v>
      </c>
      <c r="F12" s="653">
        <v>18.690999999999999</v>
      </c>
      <c r="G12" s="653">
        <v>1.9E-2</v>
      </c>
      <c r="H12" s="671">
        <v>0.7</v>
      </c>
      <c r="I12" s="691">
        <v>0.41299999999999998</v>
      </c>
      <c r="J12" s="691">
        <v>0.22</v>
      </c>
      <c r="K12" s="653">
        <v>92.199000000000012</v>
      </c>
      <c r="L12" s="87"/>
      <c r="M12" s="198"/>
      <c r="N12" s="139"/>
      <c r="O12" s="140"/>
      <c r="P12" s="173"/>
      <c r="Q12" s="140"/>
      <c r="R12" s="140"/>
      <c r="S12" s="236"/>
    </row>
    <row r="13" spans="1:19" ht="15" customHeight="1">
      <c r="A13" s="1295" t="s">
        <v>51</v>
      </c>
      <c r="B13" s="312">
        <v>0.63900000000000001</v>
      </c>
      <c r="C13" s="670">
        <v>0.42799999999999999</v>
      </c>
      <c r="D13" s="312">
        <v>9.2999999999999999E-2</v>
      </c>
      <c r="E13" s="670">
        <v>8.6999999999999994E-2</v>
      </c>
      <c r="F13" s="457">
        <v>1.2270000000000001</v>
      </c>
      <c r="G13" s="457">
        <v>1.7000000000000001E-2</v>
      </c>
      <c r="H13" s="680">
        <v>3.0000000000000001E-3</v>
      </c>
      <c r="I13" s="684">
        <v>3.9E-2</v>
      </c>
      <c r="J13" s="684">
        <v>3.0000000000000001E-3</v>
      </c>
      <c r="K13" s="312">
        <v>2.5360000000000005</v>
      </c>
      <c r="L13" s="87"/>
      <c r="M13" s="198"/>
      <c r="N13" s="139"/>
      <c r="O13" s="140"/>
      <c r="P13" s="140"/>
      <c r="Q13" s="140"/>
      <c r="R13" s="140"/>
      <c r="S13" s="236"/>
    </row>
    <row r="14" spans="1:19" ht="15" customHeight="1">
      <c r="A14" s="1294" t="s">
        <v>50</v>
      </c>
      <c r="B14" s="653">
        <v>23.158000000000001</v>
      </c>
      <c r="C14" s="671">
        <v>0.02</v>
      </c>
      <c r="D14" s="653">
        <v>0.66</v>
      </c>
      <c r="E14" s="671">
        <v>0.128</v>
      </c>
      <c r="F14" s="657">
        <v>0</v>
      </c>
      <c r="G14" s="657">
        <v>0</v>
      </c>
      <c r="H14" s="689">
        <v>5.0000000000000001E-3</v>
      </c>
      <c r="I14" s="690">
        <v>0</v>
      </c>
      <c r="J14" s="690">
        <v>1E-3</v>
      </c>
      <c r="K14" s="653">
        <v>23.972000000000001</v>
      </c>
      <c r="L14" s="87"/>
      <c r="M14" s="198"/>
      <c r="N14" s="139"/>
      <c r="O14" s="140"/>
      <c r="P14" s="140"/>
      <c r="Q14" s="140"/>
      <c r="R14" s="140"/>
      <c r="S14" s="236"/>
    </row>
    <row r="15" spans="1:19" ht="15" customHeight="1">
      <c r="A15" s="1295" t="s">
        <v>49</v>
      </c>
      <c r="B15" s="312">
        <v>6.0999999999999999E-2</v>
      </c>
      <c r="C15" s="670">
        <v>3.5000000000000003E-2</v>
      </c>
      <c r="D15" s="312">
        <v>1.4E-2</v>
      </c>
      <c r="E15" s="670">
        <v>2.4E-2</v>
      </c>
      <c r="F15" s="457">
        <v>1E-3</v>
      </c>
      <c r="G15" s="457">
        <v>41.212000000000003</v>
      </c>
      <c r="H15" s="680">
        <v>0</v>
      </c>
      <c r="I15" s="684">
        <v>1E-3</v>
      </c>
      <c r="J15" s="684">
        <v>0</v>
      </c>
      <c r="K15" s="312">
        <v>41.347999999999999</v>
      </c>
      <c r="L15" s="87"/>
      <c r="M15" s="198"/>
      <c r="N15" s="139"/>
      <c r="O15" s="140"/>
      <c r="P15" s="140"/>
      <c r="Q15" s="140"/>
      <c r="R15" s="140"/>
      <c r="S15" s="236"/>
    </row>
    <row r="16" spans="1:19" ht="15" customHeight="1">
      <c r="A16" s="1294" t="s">
        <v>48</v>
      </c>
      <c r="B16" s="653">
        <v>101.84399999999999</v>
      </c>
      <c r="C16" s="671">
        <v>6.34</v>
      </c>
      <c r="D16" s="653">
        <v>18.614999999999998</v>
      </c>
      <c r="E16" s="671">
        <v>3.052</v>
      </c>
      <c r="F16" s="657">
        <v>0.94399999999999995</v>
      </c>
      <c r="G16" s="657">
        <v>2E-3</v>
      </c>
      <c r="H16" s="689">
        <v>0.39300000000000002</v>
      </c>
      <c r="I16" s="690">
        <v>0.13600000000000001</v>
      </c>
      <c r="J16" s="690">
        <v>0.53</v>
      </c>
      <c r="K16" s="653">
        <v>131.85599999999999</v>
      </c>
      <c r="L16" s="87"/>
      <c r="M16" s="198"/>
      <c r="N16" s="139"/>
      <c r="O16" s="140"/>
      <c r="P16" s="140"/>
      <c r="Q16" s="140"/>
      <c r="R16" s="140"/>
      <c r="S16" s="236"/>
    </row>
    <row r="17" spans="1:19" ht="17.25" customHeight="1">
      <c r="A17" s="1296" t="s">
        <v>519</v>
      </c>
      <c r="B17" s="664">
        <v>11.837</v>
      </c>
      <c r="C17" s="678">
        <v>2.5009999999999999</v>
      </c>
      <c r="D17" s="664">
        <v>3.089</v>
      </c>
      <c r="E17" s="678">
        <v>0.90900000000000003</v>
      </c>
      <c r="F17" s="676">
        <v>3.12</v>
      </c>
      <c r="G17" s="676">
        <v>1.911</v>
      </c>
      <c r="H17" s="681">
        <v>0.41</v>
      </c>
      <c r="I17" s="685">
        <v>0.75600000000000001</v>
      </c>
      <c r="J17" s="685">
        <v>0.502</v>
      </c>
      <c r="K17" s="664">
        <v>25.035</v>
      </c>
      <c r="L17" s="52"/>
      <c r="M17" s="198"/>
      <c r="N17" s="139"/>
      <c r="O17" s="140"/>
      <c r="P17" s="140"/>
      <c r="Q17" s="140"/>
      <c r="R17" s="140"/>
      <c r="S17" s="236"/>
    </row>
    <row r="18" spans="1:19" s="558" customFormat="1" ht="15" customHeight="1">
      <c r="A18" s="1313" t="s">
        <v>39</v>
      </c>
      <c r="B18" s="667">
        <v>998.48500000000001</v>
      </c>
      <c r="C18" s="1314">
        <v>126.01</v>
      </c>
      <c r="D18" s="667">
        <v>267.55700000000002</v>
      </c>
      <c r="E18" s="1314">
        <v>70.873999999999995</v>
      </c>
      <c r="F18" s="1315">
        <v>241.05699999999999</v>
      </c>
      <c r="G18" s="1315">
        <v>54.621000000000002</v>
      </c>
      <c r="H18" s="1316">
        <v>14.997999999999999</v>
      </c>
      <c r="I18" s="1317">
        <v>93.471999999999994</v>
      </c>
      <c r="J18" s="1317">
        <v>9.0709999999999997</v>
      </c>
      <c r="K18" s="667">
        <v>1876.1450000000002</v>
      </c>
      <c r="L18" s="305"/>
      <c r="M18" s="686"/>
      <c r="N18" s="686"/>
      <c r="O18" s="687"/>
      <c r="P18" s="687"/>
      <c r="Q18" s="687"/>
      <c r="R18" s="687"/>
      <c r="S18" s="688"/>
    </row>
    <row r="19" spans="1:19" ht="5.0999999999999996" customHeight="1">
      <c r="A19" s="1312"/>
      <c r="B19" s="234"/>
      <c r="C19" s="234"/>
      <c r="D19" s="234"/>
      <c r="E19" s="234"/>
      <c r="F19" s="234"/>
      <c r="G19" s="234"/>
      <c r="H19" s="234"/>
      <c r="I19" s="234"/>
      <c r="J19" s="234"/>
      <c r="K19" s="234"/>
      <c r="L19" s="238"/>
      <c r="M19" s="239"/>
      <c r="N19" s="239"/>
      <c r="O19" s="240"/>
      <c r="P19" s="240"/>
      <c r="Q19" s="240"/>
      <c r="R19" s="240"/>
      <c r="S19" s="241"/>
    </row>
    <row r="20" spans="1:19" ht="25.5" customHeight="1">
      <c r="A20" s="1845" t="s">
        <v>415</v>
      </c>
      <c r="B20" s="1845"/>
      <c r="C20" s="1845"/>
      <c r="D20" s="1845"/>
      <c r="E20" s="1845"/>
      <c r="F20" s="1845"/>
      <c r="G20" s="1845"/>
      <c r="H20" s="1845"/>
      <c r="I20" s="1845"/>
      <c r="J20" s="1845"/>
      <c r="K20" s="1845"/>
      <c r="L20" s="1003"/>
      <c r="M20" s="1004"/>
      <c r="N20" s="1004"/>
      <c r="O20" s="1005"/>
      <c r="P20" s="1005"/>
      <c r="Q20" s="1005"/>
      <c r="R20" s="1005"/>
      <c r="S20" s="1006"/>
    </row>
    <row r="21" spans="1:19" ht="12.75" customHeight="1">
      <c r="A21" s="1073" t="s">
        <v>164</v>
      </c>
      <c r="B21" s="1285"/>
      <c r="C21" s="1286"/>
      <c r="D21" s="1286"/>
      <c r="E21" s="1286"/>
      <c r="F21" s="1285"/>
      <c r="G21" s="1285"/>
      <c r="H21" s="1285"/>
      <c r="I21" s="1287"/>
      <c r="J21" s="1288"/>
      <c r="K21" s="1287"/>
      <c r="L21" s="238"/>
      <c r="M21" s="239"/>
      <c r="N21" s="239"/>
      <c r="O21" s="240"/>
      <c r="P21" s="240"/>
      <c r="Q21" s="240"/>
      <c r="R21" s="240"/>
      <c r="S21" s="241"/>
    </row>
    <row r="22" spans="1:19" ht="15" customHeight="1">
      <c r="A22" s="1073" t="s">
        <v>165</v>
      </c>
      <c r="B22" s="1285"/>
      <c r="C22" s="1286"/>
      <c r="D22" s="1286"/>
      <c r="E22" s="1286"/>
      <c r="F22" s="1285"/>
      <c r="G22" s="1285"/>
      <c r="H22" s="1285"/>
      <c r="I22" s="1287"/>
      <c r="J22" s="1288"/>
      <c r="K22" s="1287"/>
      <c r="L22" s="238"/>
      <c r="M22" s="239"/>
      <c r="N22" s="239"/>
      <c r="O22" s="240"/>
      <c r="P22" s="240"/>
      <c r="Q22" s="240"/>
      <c r="R22" s="240"/>
      <c r="S22" s="241"/>
    </row>
    <row r="23" spans="1:19" ht="12.75" customHeight="1">
      <c r="A23" s="1794" t="s">
        <v>197</v>
      </c>
      <c r="B23" s="1794"/>
      <c r="C23" s="1794"/>
      <c r="D23" s="1794"/>
      <c r="E23" s="1794"/>
      <c r="F23" s="1794"/>
      <c r="G23" s="1794"/>
      <c r="H23" s="1352"/>
      <c r="I23" s="1086"/>
      <c r="J23" s="1086"/>
      <c r="K23" s="1202"/>
      <c r="L23" s="291"/>
      <c r="M23" s="291"/>
      <c r="N23" s="291"/>
      <c r="O23" s="291"/>
      <c r="P23" s="291"/>
      <c r="Q23" s="291"/>
      <c r="R23" s="291"/>
      <c r="S23" s="291"/>
    </row>
    <row r="24" spans="1:19" ht="25.5" customHeight="1">
      <c r="A24" s="1917" t="s">
        <v>126</v>
      </c>
      <c r="B24" s="1917"/>
      <c r="C24" s="1917"/>
      <c r="D24" s="1917"/>
      <c r="E24" s="1917"/>
      <c r="F24" s="1917"/>
      <c r="G24" s="1917"/>
      <c r="H24" s="1917"/>
      <c r="I24" s="1917"/>
      <c r="J24" s="1917"/>
      <c r="K24" s="1917"/>
      <c r="L24" s="1597"/>
      <c r="M24" s="1597"/>
      <c r="N24" s="1597"/>
      <c r="O24" s="1597"/>
      <c r="P24" s="1597"/>
      <c r="Q24" s="1597"/>
      <c r="R24" s="1597"/>
      <c r="S24" s="1597"/>
    </row>
    <row r="25" spans="1:19" ht="12.75" customHeight="1">
      <c r="A25" s="1193" t="s">
        <v>431</v>
      </c>
      <c r="B25" s="1193"/>
      <c r="C25" s="1193"/>
      <c r="D25" s="1193"/>
      <c r="E25" s="1193"/>
      <c r="F25" s="1193"/>
      <c r="G25" s="1193"/>
      <c r="H25" s="1193"/>
      <c r="I25" s="1193"/>
      <c r="J25" s="1193"/>
      <c r="K25" s="1193"/>
      <c r="L25" s="1002"/>
      <c r="M25" s="1400"/>
      <c r="N25" s="1400"/>
      <c r="O25" s="1400"/>
      <c r="P25" s="1400"/>
      <c r="Q25" s="1400"/>
      <c r="R25" s="1400"/>
      <c r="S25" s="982"/>
    </row>
    <row r="26" spans="1:19" ht="12.75" customHeight="1">
      <c r="A26" s="1794" t="s">
        <v>130</v>
      </c>
      <c r="B26" s="1794"/>
      <c r="C26" s="1794"/>
      <c r="D26" s="1794"/>
      <c r="E26" s="1794"/>
      <c r="F26" s="1794"/>
      <c r="G26" s="1794"/>
      <c r="H26" s="1352"/>
      <c r="I26" s="1086"/>
      <c r="J26" s="1086"/>
      <c r="K26" s="1202"/>
      <c r="L26" s="291"/>
      <c r="M26" s="291"/>
      <c r="N26" s="291"/>
      <c r="O26" s="291"/>
      <c r="P26" s="291"/>
      <c r="Q26" s="291"/>
      <c r="R26" s="291"/>
      <c r="S26" s="291"/>
    </row>
    <row r="27" spans="1:19" ht="12.75" customHeight="1">
      <c r="A27" s="1794" t="s">
        <v>139</v>
      </c>
      <c r="B27" s="1794"/>
      <c r="C27" s="1794"/>
      <c r="D27" s="1794"/>
      <c r="E27" s="1794"/>
      <c r="F27" s="1794"/>
      <c r="G27" s="1794"/>
      <c r="H27" s="1352"/>
      <c r="I27" s="1086"/>
      <c r="J27" s="1086"/>
      <c r="K27" s="1202"/>
      <c r="L27" s="291"/>
      <c r="M27" s="291"/>
      <c r="N27" s="291"/>
      <c r="O27" s="291"/>
      <c r="P27" s="291"/>
      <c r="Q27" s="291"/>
      <c r="R27" s="291"/>
      <c r="S27" s="291"/>
    </row>
    <row r="28" spans="1:19" s="36" customFormat="1" ht="20.100000000000001" customHeight="1">
      <c r="A28" s="53"/>
      <c r="B28" s="53"/>
      <c r="C28" s="53"/>
      <c r="D28" s="53"/>
      <c r="E28" s="53"/>
      <c r="F28" s="53"/>
      <c r="G28" s="53"/>
      <c r="H28" s="53"/>
      <c r="I28" s="53"/>
      <c r="J28" s="53"/>
      <c r="L28" s="53"/>
      <c r="M28" s="53"/>
      <c r="N28" s="53"/>
      <c r="O28" s="53"/>
      <c r="P28" s="53"/>
      <c r="Q28" s="53"/>
      <c r="R28" s="53"/>
      <c r="S28" s="53"/>
    </row>
    <row r="29" spans="1:19" ht="15" customHeight="1">
      <c r="A29" s="1926" t="s">
        <v>426</v>
      </c>
      <c r="B29" s="1927"/>
      <c r="C29" s="1927"/>
      <c r="D29" s="1927"/>
      <c r="E29" s="1927"/>
      <c r="F29" s="1927"/>
      <c r="G29" s="1927"/>
      <c r="H29" s="36"/>
      <c r="I29" s="36"/>
      <c r="J29" s="36"/>
      <c r="K29" s="36"/>
      <c r="L29" s="1598"/>
      <c r="M29" s="54"/>
      <c r="N29" s="54"/>
      <c r="O29" s="54"/>
      <c r="P29" s="54"/>
      <c r="Q29" s="54"/>
      <c r="R29" s="54"/>
      <c r="S29" s="36"/>
    </row>
    <row r="30" spans="1:19" ht="15" customHeight="1">
      <c r="A30" s="1486" t="s">
        <v>58</v>
      </c>
      <c r="B30" s="646"/>
      <c r="C30" s="646"/>
      <c r="D30" s="646"/>
      <c r="E30" s="646"/>
      <c r="F30" s="646"/>
      <c r="G30" s="646"/>
      <c r="H30" s="647"/>
      <c r="I30" s="36"/>
      <c r="J30" s="36"/>
      <c r="K30" s="36"/>
      <c r="L30" s="1488"/>
      <c r="M30" s="980"/>
      <c r="N30" s="980"/>
      <c r="O30" s="980"/>
      <c r="P30" s="980"/>
      <c r="Q30" s="980"/>
      <c r="R30" s="980"/>
      <c r="S30" s="36"/>
    </row>
    <row r="31" spans="1:19" ht="30" customHeight="1">
      <c r="A31" s="1301"/>
      <c r="B31" s="1841" t="s">
        <v>7</v>
      </c>
      <c r="C31" s="1842"/>
      <c r="D31" s="1841" t="s">
        <v>10</v>
      </c>
      <c r="E31" s="1842"/>
      <c r="F31" s="1841" t="s">
        <v>46</v>
      </c>
      <c r="G31" s="1841"/>
      <c r="H31" s="1842"/>
      <c r="I31" s="1885" t="s">
        <v>8</v>
      </c>
      <c r="J31" s="1920" t="s">
        <v>191</v>
      </c>
      <c r="K31" s="1922" t="s">
        <v>39</v>
      </c>
      <c r="L31" s="1924" t="s">
        <v>559</v>
      </c>
      <c r="M31" s="980"/>
      <c r="N31" s="1925"/>
      <c r="O31" s="980"/>
      <c r="P31" s="980"/>
      <c r="Q31" s="980"/>
      <c r="R31" s="980"/>
      <c r="S31" s="36"/>
    </row>
    <row r="32" spans="1:19" ht="45" customHeight="1">
      <c r="A32" s="1300"/>
      <c r="B32" s="640" t="s">
        <v>40</v>
      </c>
      <c r="C32" s="648" t="s">
        <v>237</v>
      </c>
      <c r="D32" s="640" t="s">
        <v>246</v>
      </c>
      <c r="E32" s="649" t="s">
        <v>238</v>
      </c>
      <c r="F32" s="437" t="s">
        <v>187</v>
      </c>
      <c r="G32" s="640" t="s">
        <v>239</v>
      </c>
      <c r="H32" s="649" t="s">
        <v>240</v>
      </c>
      <c r="I32" s="1928"/>
      <c r="J32" s="1921"/>
      <c r="K32" s="1923"/>
      <c r="L32" s="1924"/>
      <c r="M32" s="174"/>
      <c r="N32" s="1925"/>
      <c r="O32" s="174"/>
      <c r="P32" s="174"/>
      <c r="Q32" s="174"/>
      <c r="R32" s="174"/>
      <c r="S32" s="174"/>
    </row>
    <row r="33" spans="1:19" ht="15" customHeight="1">
      <c r="A33" s="1295" t="s">
        <v>57</v>
      </c>
      <c r="B33" s="312">
        <v>84.076768759995929</v>
      </c>
      <c r="C33" s="650">
        <v>81.599617874960188</v>
      </c>
      <c r="D33" s="312">
        <v>80.09824227496641</v>
      </c>
      <c r="E33" s="650">
        <v>66.887325886084682</v>
      </c>
      <c r="F33" s="312">
        <v>87.330996494742109</v>
      </c>
      <c r="G33" s="312">
        <v>95.135798680374407</v>
      </c>
      <c r="H33" s="650">
        <v>67.800776196636477</v>
      </c>
      <c r="I33" s="651">
        <v>81.858971331412647</v>
      </c>
      <c r="J33" s="652">
        <v>51.845957988542338</v>
      </c>
      <c r="K33" s="652">
        <v>82.806446829412963</v>
      </c>
      <c r="L33" s="1490">
        <v>-0.65607277058703062</v>
      </c>
      <c r="M33" s="142"/>
      <c r="N33" s="1489"/>
      <c r="O33" s="142"/>
      <c r="P33" s="142"/>
      <c r="Q33" s="142"/>
      <c r="R33" s="143"/>
      <c r="S33" s="144"/>
    </row>
    <row r="34" spans="1:19" ht="15" customHeight="1">
      <c r="A34" s="1294" t="s">
        <v>56</v>
      </c>
      <c r="B34" s="653">
        <v>81.198535854778669</v>
      </c>
      <c r="C34" s="654">
        <v>63.315660685154974</v>
      </c>
      <c r="D34" s="653">
        <v>82.813137494900033</v>
      </c>
      <c r="E34" s="654">
        <v>68.067072530702205</v>
      </c>
      <c r="F34" s="653">
        <v>90.144968867341603</v>
      </c>
      <c r="G34" s="653">
        <v>90.890605937372911</v>
      </c>
      <c r="H34" s="654">
        <v>24.100027480076943</v>
      </c>
      <c r="I34" s="654">
        <v>87.464024398974786</v>
      </c>
      <c r="J34" s="655">
        <v>58.343195266272183</v>
      </c>
      <c r="K34" s="655">
        <v>81.719263489103838</v>
      </c>
      <c r="L34" s="1491">
        <v>-0.96289791089616017</v>
      </c>
      <c r="M34" s="142"/>
      <c r="N34" s="142"/>
      <c r="O34" s="142"/>
      <c r="P34" s="142"/>
      <c r="Q34" s="142"/>
      <c r="R34" s="143"/>
      <c r="S34" s="144"/>
    </row>
    <row r="35" spans="1:19" ht="15" customHeight="1">
      <c r="A35" s="1295" t="s">
        <v>55</v>
      </c>
      <c r="B35" s="312">
        <v>67.932946916308751</v>
      </c>
      <c r="C35" s="650">
        <v>32.478632478632477</v>
      </c>
      <c r="D35" s="312">
        <v>74.078611536498215</v>
      </c>
      <c r="E35" s="650">
        <v>57.90521704500199</v>
      </c>
      <c r="F35" s="312">
        <v>87.35763097949885</v>
      </c>
      <c r="G35" s="312">
        <v>77.777777777777786</v>
      </c>
      <c r="H35" s="650">
        <v>11.390635918937805</v>
      </c>
      <c r="I35" s="650">
        <v>89.442231075697208</v>
      </c>
      <c r="J35" s="656">
        <v>51.365546218487388</v>
      </c>
      <c r="K35" s="656">
        <v>68.880691872492079</v>
      </c>
      <c r="L35" s="1492">
        <v>0.16141497249208214</v>
      </c>
      <c r="M35" s="142"/>
      <c r="N35" s="142"/>
      <c r="O35" s="142"/>
      <c r="P35" s="142"/>
      <c r="Q35" s="142"/>
      <c r="R35" s="143"/>
      <c r="S35" s="144"/>
    </row>
    <row r="36" spans="1:19" ht="15" customHeight="1">
      <c r="A36" s="1294" t="s">
        <v>54</v>
      </c>
      <c r="B36" s="653">
        <v>74.45181030086691</v>
      </c>
      <c r="C36" s="654">
        <v>55.882352941176471</v>
      </c>
      <c r="D36" s="653">
        <v>63.958691910499141</v>
      </c>
      <c r="E36" s="654">
        <v>55.160142348754448</v>
      </c>
      <c r="F36" s="653">
        <v>84.684684684684683</v>
      </c>
      <c r="G36" s="653">
        <v>50</v>
      </c>
      <c r="H36" s="654">
        <v>38.961038961038966</v>
      </c>
      <c r="I36" s="654">
        <v>77.5</v>
      </c>
      <c r="J36" s="655">
        <v>57.894736842105267</v>
      </c>
      <c r="K36" s="655">
        <v>70.5232247730913</v>
      </c>
      <c r="L36" s="1491">
        <v>-1.6265775269087044</v>
      </c>
      <c r="M36" s="142"/>
      <c r="N36" s="142"/>
      <c r="O36" s="142"/>
      <c r="P36" s="142"/>
      <c r="Q36" s="142"/>
      <c r="R36" s="143"/>
      <c r="S36" s="144"/>
    </row>
    <row r="37" spans="1:19" ht="15" customHeight="1">
      <c r="A37" s="1295" t="s">
        <v>53</v>
      </c>
      <c r="B37" s="312">
        <v>82.675227861739614</v>
      </c>
      <c r="C37" s="650">
        <v>64.005667352947697</v>
      </c>
      <c r="D37" s="312">
        <v>70.815883356599969</v>
      </c>
      <c r="E37" s="650">
        <v>59.245562130177511</v>
      </c>
      <c r="F37" s="312">
        <v>84.982260222183442</v>
      </c>
      <c r="G37" s="312">
        <v>92.857142857142861</v>
      </c>
      <c r="H37" s="650">
        <v>9.5081967213114744</v>
      </c>
      <c r="I37" s="650">
        <v>82.024432809773131</v>
      </c>
      <c r="J37" s="656">
        <v>25.842696629213485</v>
      </c>
      <c r="K37" s="656">
        <v>75.891186939618009</v>
      </c>
      <c r="L37" s="1492">
        <v>-1.1674390603819944</v>
      </c>
      <c r="M37" s="143"/>
      <c r="N37" s="143"/>
      <c r="O37" s="143"/>
      <c r="P37" s="143"/>
      <c r="Q37" s="143"/>
      <c r="R37" s="143"/>
      <c r="S37" s="144"/>
    </row>
    <row r="38" spans="1:19" ht="15" customHeight="1">
      <c r="A38" s="1294" t="s">
        <v>52</v>
      </c>
      <c r="B38" s="653">
        <v>79.144624764637314</v>
      </c>
      <c r="C38" s="654">
        <v>65.46502470108112</v>
      </c>
      <c r="D38" s="653">
        <v>73.452562151192296</v>
      </c>
      <c r="E38" s="654">
        <v>60.020840569642239</v>
      </c>
      <c r="F38" s="653">
        <v>81.322561660692315</v>
      </c>
      <c r="G38" s="653">
        <v>42.105263157894733</v>
      </c>
      <c r="H38" s="654">
        <v>23.857142857142858</v>
      </c>
      <c r="I38" s="654">
        <v>74.334140435835351</v>
      </c>
      <c r="J38" s="655">
        <v>40.909090909090914</v>
      </c>
      <c r="K38" s="655">
        <v>73.817503443638216</v>
      </c>
      <c r="L38" s="1491">
        <v>-0.63306395636178081</v>
      </c>
      <c r="M38" s="143"/>
      <c r="N38" s="143"/>
      <c r="O38" s="143"/>
      <c r="P38" s="143"/>
      <c r="Q38" s="143"/>
      <c r="R38" s="143"/>
      <c r="S38" s="144"/>
    </row>
    <row r="39" spans="1:19" ht="15" customHeight="1">
      <c r="A39" s="1295" t="s">
        <v>51</v>
      </c>
      <c r="B39" s="312">
        <v>41.627543035993739</v>
      </c>
      <c r="C39" s="650">
        <v>35.046728971962615</v>
      </c>
      <c r="D39" s="312">
        <v>58.064516129032263</v>
      </c>
      <c r="E39" s="650">
        <v>27.586206896551722</v>
      </c>
      <c r="F39" s="312">
        <v>88.916055419722909</v>
      </c>
      <c r="G39" s="312">
        <v>70.588235294117652</v>
      </c>
      <c r="H39" s="650">
        <v>66.666666666666657</v>
      </c>
      <c r="I39" s="650">
        <v>71.794871794871796</v>
      </c>
      <c r="J39" s="656">
        <v>66.666666666666657</v>
      </c>
      <c r="K39" s="656">
        <v>64.235015772870668</v>
      </c>
      <c r="L39" s="1492">
        <v>-2.0872192271293386</v>
      </c>
      <c r="M39" s="142"/>
      <c r="N39" s="142"/>
      <c r="O39" s="142"/>
      <c r="P39" s="142"/>
      <c r="Q39" s="142"/>
      <c r="R39" s="143"/>
      <c r="S39" s="144"/>
    </row>
    <row r="40" spans="1:19" ht="15" customHeight="1">
      <c r="A40" s="1294" t="s">
        <v>50</v>
      </c>
      <c r="B40" s="653">
        <v>98.397961827446238</v>
      </c>
      <c r="C40" s="654">
        <v>100</v>
      </c>
      <c r="D40" s="653">
        <v>99.545454545454547</v>
      </c>
      <c r="E40" s="654">
        <v>52.34375</v>
      </c>
      <c r="F40" s="1014">
        <v>0</v>
      </c>
      <c r="G40" s="657">
        <v>0</v>
      </c>
      <c r="H40" s="658">
        <v>100</v>
      </c>
      <c r="I40" s="659">
        <v>0</v>
      </c>
      <c r="J40" s="660">
        <v>0</v>
      </c>
      <c r="K40" s="655">
        <v>98.181211413315538</v>
      </c>
      <c r="L40" s="1491">
        <v>2.2561334133155384</v>
      </c>
      <c r="M40" s="142"/>
      <c r="N40" s="142"/>
      <c r="O40" s="142"/>
      <c r="P40" s="142"/>
      <c r="Q40" s="142"/>
      <c r="R40" s="143"/>
      <c r="S40" s="144"/>
    </row>
    <row r="41" spans="1:19" ht="15" customHeight="1">
      <c r="A41" s="1295" t="s">
        <v>49</v>
      </c>
      <c r="B41" s="312">
        <v>13.114754098360656</v>
      </c>
      <c r="C41" s="650">
        <v>22.857142857142858</v>
      </c>
      <c r="D41" s="312">
        <v>42.857142857142854</v>
      </c>
      <c r="E41" s="650">
        <v>8.3333333333333321</v>
      </c>
      <c r="F41" s="1015">
        <v>0</v>
      </c>
      <c r="G41" s="457">
        <v>99.126468019023577</v>
      </c>
      <c r="H41" s="661">
        <v>0</v>
      </c>
      <c r="I41" s="662">
        <v>0</v>
      </c>
      <c r="J41" s="663">
        <v>0</v>
      </c>
      <c r="K41" s="656">
        <v>98.858469575311986</v>
      </c>
      <c r="L41" s="1492">
        <v>0.37909957531198302</v>
      </c>
      <c r="M41" s="143"/>
      <c r="N41" s="143"/>
      <c r="O41" s="143"/>
      <c r="P41" s="143"/>
      <c r="Q41" s="143"/>
      <c r="R41" s="143"/>
      <c r="S41" s="144"/>
    </row>
    <row r="42" spans="1:19" ht="15" customHeight="1">
      <c r="A42" s="1294" t="s">
        <v>48</v>
      </c>
      <c r="B42" s="653">
        <v>55.274733906759351</v>
      </c>
      <c r="C42" s="654">
        <v>52.681388012618299</v>
      </c>
      <c r="D42" s="653">
        <v>60.499597099113622</v>
      </c>
      <c r="E42" s="654">
        <v>53.440366972477058</v>
      </c>
      <c r="F42" s="653">
        <v>72.033898305084747</v>
      </c>
      <c r="G42" s="653">
        <v>100</v>
      </c>
      <c r="H42" s="654">
        <v>6.6157760814249356</v>
      </c>
      <c r="I42" s="654">
        <v>96.32352941176471</v>
      </c>
      <c r="J42" s="655">
        <v>47.924528301886795</v>
      </c>
      <c r="K42" s="655">
        <v>55.833636694575908</v>
      </c>
      <c r="L42" s="1491">
        <v>0.37098559457590596</v>
      </c>
      <c r="M42" s="143"/>
      <c r="N42" s="143"/>
      <c r="O42" s="143"/>
      <c r="P42" s="143"/>
      <c r="Q42" s="143"/>
      <c r="R42" s="143"/>
      <c r="S42" s="144"/>
    </row>
    <row r="43" spans="1:19" ht="15" customHeight="1">
      <c r="A43" s="1302" t="s">
        <v>519</v>
      </c>
      <c r="B43" s="664">
        <v>7.7046548956661312</v>
      </c>
      <c r="C43" s="665">
        <v>3.1987205117952819</v>
      </c>
      <c r="D43" s="664">
        <v>3.0430560051796696</v>
      </c>
      <c r="E43" s="665">
        <v>3.8503850385038509</v>
      </c>
      <c r="F43" s="664">
        <v>35.512820512820511</v>
      </c>
      <c r="G43" s="664">
        <v>98.325484039769748</v>
      </c>
      <c r="H43" s="665">
        <v>3.6585365853658534</v>
      </c>
      <c r="I43" s="665">
        <v>5.4232804232804233</v>
      </c>
      <c r="J43" s="666">
        <v>3.3864541832669319</v>
      </c>
      <c r="K43" s="666">
        <v>16.7006191332135</v>
      </c>
      <c r="L43" s="1493">
        <v>-0.64201616678650097</v>
      </c>
      <c r="M43" s="143"/>
      <c r="N43" s="143"/>
      <c r="O43" s="143"/>
      <c r="P43" s="143"/>
      <c r="Q43" s="143"/>
      <c r="R43" s="143"/>
      <c r="S43" s="144"/>
    </row>
    <row r="44" spans="1:19" ht="15" customHeight="1">
      <c r="A44" s="1313" t="s">
        <v>39</v>
      </c>
      <c r="B44" s="667">
        <v>77.992158119551121</v>
      </c>
      <c r="C44" s="668">
        <v>64.909134195698755</v>
      </c>
      <c r="D44" s="667">
        <v>77.742312852962172</v>
      </c>
      <c r="E44" s="668">
        <v>64.474983774021496</v>
      </c>
      <c r="F44" s="667">
        <v>87.032112736821574</v>
      </c>
      <c r="G44" s="667">
        <v>97.845151132348363</v>
      </c>
      <c r="H44" s="668">
        <v>43.899186558207759</v>
      </c>
      <c r="I44" s="668">
        <v>85.451258130777134</v>
      </c>
      <c r="J44" s="669">
        <v>49.498401499283432</v>
      </c>
      <c r="K44" s="669">
        <v>78.267991013487759</v>
      </c>
      <c r="L44" s="1494">
        <v>-0.69738218651224315</v>
      </c>
      <c r="M44" s="242"/>
      <c r="N44" s="242"/>
      <c r="O44" s="242"/>
      <c r="P44" s="242"/>
      <c r="Q44" s="242"/>
      <c r="R44" s="242"/>
      <c r="S44" s="243"/>
    </row>
    <row r="45" spans="1:19" ht="5.0999999999999996" customHeight="1">
      <c r="A45" s="1929"/>
      <c r="B45" s="1929"/>
      <c r="C45" s="1929"/>
      <c r="D45" s="1929"/>
      <c r="E45" s="1929"/>
      <c r="F45" s="1929"/>
      <c r="G45" s="1929"/>
      <c r="H45" s="1076"/>
      <c r="I45" s="1076"/>
      <c r="J45" s="1076"/>
      <c r="K45" s="1202"/>
      <c r="L45" s="1086"/>
      <c r="M45" s="1086"/>
      <c r="N45" s="1086"/>
      <c r="O45" s="1086"/>
      <c r="P45" s="1086"/>
      <c r="Q45" s="1086"/>
      <c r="R45" s="1086"/>
      <c r="S45" s="1076"/>
    </row>
    <row r="46" spans="1:19" ht="25.5" customHeight="1">
      <c r="A46" s="1845" t="s">
        <v>414</v>
      </c>
      <c r="B46" s="1845"/>
      <c r="C46" s="1845"/>
      <c r="D46" s="1845"/>
      <c r="E46" s="1845"/>
      <c r="F46" s="1845"/>
      <c r="G46" s="1845"/>
      <c r="H46" s="1845"/>
      <c r="I46" s="1845"/>
      <c r="J46" s="1845"/>
      <c r="K46" s="1845"/>
      <c r="L46" s="1845"/>
      <c r="M46" s="1086"/>
      <c r="N46" s="1086"/>
      <c r="O46" s="1086"/>
      <c r="P46" s="1086"/>
      <c r="Q46" s="1086"/>
      <c r="R46" s="1086"/>
      <c r="S46" s="1320"/>
    </row>
    <row r="47" spans="1:19" ht="15" customHeight="1">
      <c r="A47" s="1073" t="s">
        <v>164</v>
      </c>
      <c r="B47" s="1285"/>
      <c r="C47" s="1286"/>
      <c r="D47" s="1286"/>
      <c r="E47" s="1286"/>
      <c r="F47" s="1285"/>
      <c r="G47" s="1285"/>
      <c r="H47" s="1285"/>
      <c r="I47" s="1287"/>
      <c r="J47" s="1288"/>
      <c r="K47" s="1287"/>
      <c r="L47" s="1086"/>
      <c r="M47" s="1319"/>
      <c r="N47" s="1319"/>
      <c r="O47" s="1319"/>
      <c r="P47" s="1319"/>
      <c r="Q47" s="1319"/>
      <c r="R47" s="1319"/>
      <c r="S47" s="1319"/>
    </row>
    <row r="48" spans="1:19" ht="15" customHeight="1">
      <c r="A48" s="1073" t="s">
        <v>165</v>
      </c>
      <c r="B48" s="1285"/>
      <c r="C48" s="1286"/>
      <c r="D48" s="1286"/>
      <c r="E48" s="1286"/>
      <c r="F48" s="1285"/>
      <c r="G48" s="1285"/>
      <c r="H48" s="1285"/>
      <c r="I48" s="1287"/>
      <c r="J48" s="1288"/>
      <c r="K48" s="1287"/>
      <c r="L48" s="1086"/>
      <c r="M48" s="1086"/>
      <c r="N48" s="1086"/>
      <c r="O48" s="1086"/>
      <c r="P48" s="1086"/>
      <c r="Q48" s="1086"/>
      <c r="R48" s="1086"/>
      <c r="S48" s="1320"/>
    </row>
    <row r="49" spans="1:19" ht="15" customHeight="1">
      <c r="A49" s="1794" t="s">
        <v>197</v>
      </c>
      <c r="B49" s="1794"/>
      <c r="C49" s="1794"/>
      <c r="D49" s="1794"/>
      <c r="E49" s="1794"/>
      <c r="F49" s="1794"/>
      <c r="G49" s="1794"/>
      <c r="H49" s="1352"/>
      <c r="I49" s="1086"/>
      <c r="J49" s="1086"/>
      <c r="K49" s="1202"/>
      <c r="L49" s="1086"/>
      <c r="M49" s="1086"/>
      <c r="N49" s="1086"/>
      <c r="O49" s="1086"/>
      <c r="P49" s="1086"/>
      <c r="Q49" s="1086"/>
      <c r="R49" s="1086"/>
      <c r="S49" s="1202"/>
    </row>
    <row r="50" spans="1:19" ht="25.5" customHeight="1">
      <c r="A50" s="1917" t="s">
        <v>428</v>
      </c>
      <c r="B50" s="1917"/>
      <c r="C50" s="1917"/>
      <c r="D50" s="1917"/>
      <c r="E50" s="1917"/>
      <c r="F50" s="1917"/>
      <c r="G50" s="1917"/>
      <c r="H50" s="1917"/>
      <c r="I50" s="1917"/>
      <c r="J50" s="1917"/>
      <c r="K50" s="1917"/>
      <c r="L50" s="1917"/>
      <c r="M50" s="1203"/>
      <c r="N50" s="1203"/>
      <c r="O50" s="1203"/>
      <c r="P50" s="1203"/>
      <c r="Q50" s="1203"/>
      <c r="R50" s="1203"/>
      <c r="S50" s="1203"/>
    </row>
    <row r="51" spans="1:19" ht="15" customHeight="1">
      <c r="A51" s="1073" t="s">
        <v>432</v>
      </c>
      <c r="B51" s="1576"/>
      <c r="C51" s="1576"/>
      <c r="D51" s="1576"/>
      <c r="E51" s="1576"/>
      <c r="F51" s="1576"/>
      <c r="G51" s="1576"/>
      <c r="H51" s="1611"/>
      <c r="I51" s="1612"/>
      <c r="J51" s="1612"/>
      <c r="K51" s="1202"/>
      <c r="L51" s="1203"/>
      <c r="M51" s="1203"/>
      <c r="N51" s="1203"/>
      <c r="O51" s="1203"/>
      <c r="P51" s="1203"/>
      <c r="Q51" s="1203"/>
      <c r="R51" s="1203"/>
      <c r="S51" s="1203"/>
    </row>
    <row r="52" spans="1:19" ht="15" customHeight="1">
      <c r="A52" s="1794" t="s">
        <v>130</v>
      </c>
      <c r="B52" s="1794"/>
      <c r="C52" s="1794"/>
      <c r="D52" s="1794"/>
      <c r="E52" s="1794"/>
      <c r="F52" s="1794"/>
      <c r="G52" s="1794"/>
      <c r="H52" s="1352"/>
      <c r="I52" s="1086"/>
      <c r="J52" s="1086"/>
      <c r="K52" s="1202"/>
      <c r="L52" s="1203"/>
      <c r="M52" s="1203"/>
      <c r="N52" s="1203"/>
      <c r="O52" s="1203"/>
      <c r="P52" s="1203"/>
      <c r="Q52" s="1203"/>
      <c r="R52" s="1203"/>
      <c r="S52" s="1203"/>
    </row>
    <row r="53" spans="1:19" ht="15" customHeight="1">
      <c r="A53" s="1794" t="s">
        <v>139</v>
      </c>
      <c r="B53" s="1794"/>
      <c r="C53" s="1794"/>
      <c r="D53" s="1794"/>
      <c r="E53" s="1794"/>
      <c r="F53" s="1794"/>
      <c r="G53" s="1794"/>
      <c r="H53" s="1352"/>
      <c r="I53" s="1086"/>
      <c r="J53" s="1086"/>
      <c r="K53" s="1202"/>
      <c r="L53" s="1203"/>
      <c r="M53" s="1203"/>
      <c r="N53" s="1203"/>
      <c r="O53" s="1203"/>
      <c r="P53" s="1203"/>
      <c r="Q53" s="1203"/>
      <c r="R53" s="1203"/>
      <c r="S53" s="1203"/>
    </row>
  </sheetData>
  <mergeCells count="28">
    <mergeCell ref="A53:G53"/>
    <mergeCell ref="A45:G45"/>
    <mergeCell ref="A46:L46"/>
    <mergeCell ref="A49:G49"/>
    <mergeCell ref="A50:L50"/>
    <mergeCell ref="A52:G52"/>
    <mergeCell ref="J31:J32"/>
    <mergeCell ref="K31:K32"/>
    <mergeCell ref="L31:L32"/>
    <mergeCell ref="N31:N32"/>
    <mergeCell ref="A26:G26"/>
    <mergeCell ref="A29:G29"/>
    <mergeCell ref="B31:C31"/>
    <mergeCell ref="D31:E31"/>
    <mergeCell ref="F31:H31"/>
    <mergeCell ref="I31:I32"/>
    <mergeCell ref="A23:G23"/>
    <mergeCell ref="A27:G27"/>
    <mergeCell ref="A24:K24"/>
    <mergeCell ref="A1:L1"/>
    <mergeCell ref="A4:C4"/>
    <mergeCell ref="B5:C5"/>
    <mergeCell ref="D5:E5"/>
    <mergeCell ref="F5:H5"/>
    <mergeCell ref="J5:J6"/>
    <mergeCell ref="I5:I6"/>
    <mergeCell ref="A20:K20"/>
    <mergeCell ref="K5:K6"/>
  </mergeCells>
  <pageMargins left="0.39370078740157483" right="0.19685039370078741" top="0.62992125984251968" bottom="0.98425196850393704" header="0.23622047244094491" footer="0.19685039370078741"/>
  <pageSetup paperSize="9" scale="71" firstPageNumber="7"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28</vt:i4>
      </vt:variant>
      <vt:variant>
        <vt:lpstr>Plages nommées</vt:lpstr>
      </vt:variant>
      <vt:variant>
        <vt:i4>23</vt:i4>
      </vt:variant>
    </vt:vector>
  </HeadingPairs>
  <TitlesOfParts>
    <vt:vector size="51" baseType="lpstr">
      <vt:lpstr>Sommaire</vt:lpstr>
      <vt:lpstr>8.1</vt:lpstr>
      <vt:lpstr>8.2</vt:lpstr>
      <vt:lpstr>8.3a</vt:lpstr>
      <vt:lpstr>8.3b </vt:lpstr>
      <vt:lpstr>8.4a</vt:lpstr>
      <vt:lpstr>8.4b</vt:lpstr>
      <vt:lpstr>8.5a </vt:lpstr>
      <vt:lpstr>8.5b</vt:lpstr>
      <vt:lpstr>8.6a</vt:lpstr>
      <vt:lpstr>8.6b</vt:lpstr>
      <vt:lpstr>8.7a</vt:lpstr>
      <vt:lpstr>8.7b</vt:lpstr>
      <vt:lpstr>8.7c</vt:lpstr>
      <vt:lpstr>8.8a</vt:lpstr>
      <vt:lpstr>8.8b </vt:lpstr>
      <vt:lpstr>8.8c</vt:lpstr>
      <vt:lpstr>8.9a</vt:lpstr>
      <vt:lpstr>8.9b</vt:lpstr>
      <vt:lpstr>8.10</vt:lpstr>
      <vt:lpstr>8.11</vt:lpstr>
      <vt:lpstr>8.12</vt:lpstr>
      <vt:lpstr>8.13</vt:lpstr>
      <vt:lpstr>Données carte 8.3</vt:lpstr>
      <vt:lpstr>Données graph 8.6a</vt:lpstr>
      <vt:lpstr>Données carte 8.9a</vt:lpstr>
      <vt:lpstr>Données graph 8.9b</vt:lpstr>
      <vt:lpstr>Données graph 8.13</vt:lpstr>
      <vt:lpstr>'8.1'!Zone_d_impression</vt:lpstr>
      <vt:lpstr>'8.10'!Zone_d_impression</vt:lpstr>
      <vt:lpstr>'8.11'!Zone_d_impression</vt:lpstr>
      <vt:lpstr>'8.12'!Zone_d_impression</vt:lpstr>
      <vt:lpstr>'8.13'!Zone_d_impression</vt:lpstr>
      <vt:lpstr>'8.2'!Zone_d_impression</vt:lpstr>
      <vt:lpstr>'8.3a'!Zone_d_impression</vt:lpstr>
      <vt:lpstr>'8.3b '!Zone_d_impression</vt:lpstr>
      <vt:lpstr>'8.4a'!Zone_d_impression</vt:lpstr>
      <vt:lpstr>'8.4b'!Zone_d_impression</vt:lpstr>
      <vt:lpstr>'8.5a '!Zone_d_impression</vt:lpstr>
      <vt:lpstr>'8.5b'!Zone_d_impression</vt:lpstr>
      <vt:lpstr>'8.6a'!Zone_d_impression</vt:lpstr>
      <vt:lpstr>'8.6b'!Zone_d_impression</vt:lpstr>
      <vt:lpstr>'8.7a'!Zone_d_impression</vt:lpstr>
      <vt:lpstr>'8.7b'!Zone_d_impression</vt:lpstr>
      <vt:lpstr>'8.7c'!Zone_d_impression</vt:lpstr>
      <vt:lpstr>'8.8a'!Zone_d_impression</vt:lpstr>
      <vt:lpstr>'8.8b '!Zone_d_impression</vt:lpstr>
      <vt:lpstr>'8.8c'!Zone_d_impression</vt:lpstr>
      <vt:lpstr>'8.9a'!Zone_d_impression</vt:lpstr>
      <vt:lpstr>'8.9b'!Zone_d_impression</vt:lpstr>
      <vt:lpstr>Sommaire!Zone_d_impression</vt:lpstr>
    </vt:vector>
  </TitlesOfParts>
  <Company>MININT - DGCL - DESL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BUSCH Faustine</dc:creator>
  <cp:lastModifiedBy>BRIERE Luc</cp:lastModifiedBy>
  <cp:lastPrinted>2021-06-11T14:20:48Z</cp:lastPrinted>
  <dcterms:created xsi:type="dcterms:W3CDTF">2017-03-16T10:16:04Z</dcterms:created>
  <dcterms:modified xsi:type="dcterms:W3CDTF">2021-06-17T09:09:07Z</dcterms:modified>
</cp:coreProperties>
</file>