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Colloc\2022\Fichiers mis en forme\Chapitre_9_Contextes\"/>
    </mc:Choice>
  </mc:AlternateContent>
  <bookViews>
    <workbookView xWindow="120" yWindow="90" windowWidth="23250" windowHeight="14370" activeTab="2"/>
  </bookViews>
  <sheets>
    <sheet name="9" sheetId="1" r:id="rId1"/>
    <sheet name="9.1" sheetId="2" r:id="rId2"/>
    <sheet name="9.2" sheetId="3" r:id="rId3"/>
    <sheet name="9.3" sheetId="4" r:id="rId4"/>
  </sheets>
  <definedNames>
    <definedName name="_xlnm.Print_Area" localSheetId="1">'9.1'!$A$40:$G$74</definedName>
    <definedName name="_xlnm.Print_Area" localSheetId="2">'9.2'!$J$1:$Q$32</definedName>
    <definedName name="_xlnm.Print_Area" localSheetId="3">'9.3'!$J$60:$Q$123</definedName>
  </definedNames>
  <calcPr calcId="152511"/>
</workbook>
</file>

<file path=xl/calcChain.xml><?xml version="1.0" encoding="utf-8"?>
<calcChain xmlns="http://schemas.openxmlformats.org/spreadsheetml/2006/main">
  <c r="D35" i="2" l="1"/>
  <c r="F35" i="2"/>
  <c r="E35" i="2"/>
  <c r="G35" i="2"/>
  <c r="J123" i="4"/>
  <c r="J122" i="4"/>
  <c r="J120" i="4"/>
  <c r="J119" i="4"/>
  <c r="A119" i="4"/>
  <c r="A120" i="4"/>
  <c r="A121" i="4"/>
</calcChain>
</file>

<file path=xl/sharedStrings.xml><?xml version="1.0" encoding="utf-8"?>
<sst xmlns="http://schemas.openxmlformats.org/spreadsheetml/2006/main" count="621" uniqueCount="328">
  <si>
    <t>CHAPITRE</t>
  </si>
  <si>
    <t>Présentation - Définitions</t>
  </si>
  <si>
    <r>
      <t>9-1</t>
    </r>
    <r>
      <rPr>
        <sz val="12"/>
        <rFont val="Arial"/>
        <family val="2"/>
      </rPr>
      <t xml:space="preserve"> Le contexte européen</t>
    </r>
  </si>
  <si>
    <r>
      <t>9-2</t>
    </r>
    <r>
      <rPr>
        <sz val="12"/>
        <rFont val="Arial"/>
        <family val="2"/>
      </rPr>
      <t xml:space="preserve"> Le contexte régional </t>
    </r>
  </si>
  <si>
    <r>
      <t xml:space="preserve">9-3 </t>
    </r>
    <r>
      <rPr>
        <sz val="12"/>
        <rFont val="Arial"/>
        <family val="2"/>
      </rPr>
      <t xml:space="preserve">Le contexte départemental </t>
    </r>
  </si>
  <si>
    <t xml:space="preserve">9.2 Le contexte régional  </t>
  </si>
  <si>
    <t>Caractéristiques physiques et démographiques</t>
  </si>
  <si>
    <t>Caractéristiques démographiques et économiques</t>
  </si>
  <si>
    <t>Superficie 
(en km²)</t>
  </si>
  <si>
    <t xml:space="preserve"> Part (en %) de la population :</t>
  </si>
  <si>
    <t>En millions d'euros</t>
  </si>
  <si>
    <t>En euros / habitant</t>
  </si>
  <si>
    <t>En euros / emploi</t>
  </si>
  <si>
    <t>Auvergne-Rhône-Alpes</t>
  </si>
  <si>
    <t>Bourgogne-Franche-Comté</t>
  </si>
  <si>
    <t>Bretagne</t>
  </si>
  <si>
    <t>Centre-Val de Loire</t>
  </si>
  <si>
    <t>Corse</t>
  </si>
  <si>
    <t>Grand Est</t>
  </si>
  <si>
    <t>Hauts-de-France</t>
  </si>
  <si>
    <t>Normandie</t>
  </si>
  <si>
    <t>Nouvelle-Aquitaine</t>
  </si>
  <si>
    <t>Occitanie</t>
  </si>
  <si>
    <t>Pays de la Loire</t>
  </si>
  <si>
    <t>Provence-Alpes-Côte d'Azur</t>
  </si>
  <si>
    <t>France métropolitaine sauf Ile-de-France</t>
  </si>
  <si>
    <t>n.d.</t>
  </si>
  <si>
    <t>Île-de-France</t>
  </si>
  <si>
    <t>France métropolitaine</t>
  </si>
  <si>
    <t>Guadeloupe</t>
  </si>
  <si>
    <t>Guyane</t>
  </si>
  <si>
    <t>Martinique</t>
  </si>
  <si>
    <t>Réunion</t>
  </si>
  <si>
    <t>Mayotte</t>
  </si>
  <si>
    <t>Outre-mer</t>
  </si>
  <si>
    <t>France</t>
  </si>
  <si>
    <t xml:space="preserve"> </t>
  </si>
  <si>
    <t>9.3a Le contexte départemental</t>
  </si>
  <si>
    <t>9.3b Le contexte départemental</t>
  </si>
  <si>
    <t>Caractéristiques physiques, démographiques et sociales</t>
  </si>
  <si>
    <t>Départements</t>
  </si>
  <si>
    <t>Superficie (en km²)</t>
  </si>
  <si>
    <t>Densité 
(en habitants 
/ km²)</t>
  </si>
  <si>
    <t>Kilomètres de voirie pour 1 000 habitants</t>
  </si>
  <si>
    <t>Total</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</si>
  <si>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</si>
  <si>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</si>
  <si>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</si>
  <si>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</si>
  <si>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</si>
  <si>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</si>
  <si>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</si>
  <si>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</si>
  <si>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</si>
  <si>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</si>
  <si>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</si>
  <si>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</si>
  <si>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</si>
  <si>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</si>
  <si>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</si>
  <si>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</si>
  <si>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</si>
  <si>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</si>
  <si>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</si>
  <si>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</si>
  <si>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</si>
  <si>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</si>
  <si>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</si>
  <si>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</si>
  <si>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</si>
  <si>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</si>
  <si>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</si>
  <si>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</si>
  <si>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</si>
  <si>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</si>
  <si>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</si>
  <si>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</si>
  <si>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</si>
  <si>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</si>
  <si>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</si>
  <si>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</si>
  <si>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</si>
  <si>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</si>
  <si>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20</t>
  </si>
  <si>
    <t>21</t>
  </si>
  <si>
    <t>Côte-d'Or</t>
  </si>
  <si>
    <t>22</t>
  </si>
  <si>
    <t>Côtes-d'Armor</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</si>
  <si>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</si>
  <si>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</si>
  <si>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</si>
  <si>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</si>
  <si>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</si>
  <si>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</si>
  <si>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</si>
  <si>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</si>
  <si>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</si>
  <si>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</si>
  <si>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</si>
  <si>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</si>
  <si>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</si>
  <si>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</si>
  <si>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</si>
  <si>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</si>
  <si>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</si>
  <si>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</si>
  <si>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</si>
  <si>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</si>
  <si>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</si>
  <si>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</si>
  <si>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</si>
  <si>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</si>
  <si>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</si>
  <si>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</si>
  <si>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</si>
  <si>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</si>
  <si>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</si>
  <si>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</si>
  <si>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</si>
  <si>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</si>
  <si>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</si>
  <si>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</si>
  <si>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</si>
  <si>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</si>
  <si>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</si>
  <si>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</si>
  <si>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</si>
  <si>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</si>
  <si>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</si>
  <si>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</si>
  <si>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</si>
  <si>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</si>
  <si>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</si>
  <si>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</si>
  <si>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</si>
  <si>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</si>
  <si>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</si>
  <si>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</si>
  <si>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</si>
  <si>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</si>
  <si>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</si>
  <si>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</si>
  <si>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</si>
  <si>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</si>
  <si>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</si>
  <si>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</si>
  <si>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</si>
  <si>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</si>
  <si>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</si>
  <si>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</si>
  <si>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</si>
  <si>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</si>
  <si>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</si>
  <si>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</si>
  <si>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</si>
  <si>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</si>
  <si>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</si>
  <si>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</si>
  <si>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</si>
  <si>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</si>
  <si>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</si>
  <si>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</si>
  <si>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</si>
  <si>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</si>
  <si>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</si>
  <si>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</si>
  <si>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</si>
  <si>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</si>
  <si>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</si>
  <si>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</si>
  <si>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</si>
  <si>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</si>
  <si>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</si>
  <si>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</si>
  <si>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</si>
  <si>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</si>
  <si>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</si>
  <si>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</si>
  <si>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</si>
  <si>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</si>
  <si>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</si>
  <si>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</si>
  <si>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</si>
  <si>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</si>
  <si>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</si>
  <si>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</si>
  <si>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</si>
  <si>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</si>
  <si>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</si>
  <si>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</si>
  <si>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</si>
  <si>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</si>
  <si>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</si>
  <si>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</si>
  <si>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</si>
  <si>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</si>
  <si>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</si>
  <si>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</si>
  <si>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</si>
  <si>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</si>
  <si>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</si>
  <si>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</si>
  <si>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</si>
  <si>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</si>
  <si>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</si>
  <si>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</si>
  <si>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</si>
  <si>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</si>
  <si>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</si>
  <si>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</si>
  <si>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</si>
  <si>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</si>
  <si>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</si>
  <si>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</si>
  <si>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</si>
  <si>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</si>
  <si>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</si>
  <si>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</si>
  <si>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</si>
  <si>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</si>
  <si>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</si>
  <si>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</si>
  <si>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</si>
  <si>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 de Belfort</t>
  </si>
  <si>
    <t>91</t>
  </si>
  <si>
    <t>Essonne</t>
  </si>
  <si>
    <t>92</t>
  </si>
  <si>
    <t>Hauts-de-Seine</t>
  </si>
  <si>
    <t>93</t>
  </si>
  <si>
    <t>Seine-Saint-Denis</t>
  </si>
  <si>
    <t>94</t>
  </si>
  <si>
    <t>Val-de-Marne</t>
  </si>
  <si>
    <t>95</t>
  </si>
  <si>
    <t>Val-d'Oise</t>
  </si>
  <si>
    <t>971</t>
  </si>
  <si>
    <t>972</t>
  </si>
  <si>
    <t>973</t>
  </si>
  <si>
    <t>974</t>
  </si>
  <si>
    <t>La Réunion</t>
  </si>
  <si>
    <t>976</t>
  </si>
  <si>
    <t>France métropolitaine sauf Paris</t>
  </si>
  <si>
    <t>Outre-Mer</t>
  </si>
  <si>
    <t>9.1   Le contexte européen</t>
  </si>
  <si>
    <t>Données économiques, territoriales et démographiques</t>
  </si>
  <si>
    <r>
      <t>Découpages territoriaux</t>
    </r>
    <r>
      <rPr>
        <b/>
        <vertAlign val="superscript"/>
        <sz val="11"/>
        <rFont val="Arial"/>
        <family val="2"/>
      </rPr>
      <t xml:space="preserve"> (a)</t>
    </r>
  </si>
  <si>
    <r>
      <t>Population en millions d'habitants
 (au 1</t>
    </r>
    <r>
      <rPr>
        <b/>
        <vertAlign val="superscript"/>
        <sz val="10"/>
        <rFont val="Arial"/>
        <family val="2"/>
      </rPr>
      <t>er</t>
    </r>
    <r>
      <rPr>
        <b/>
        <sz val="10"/>
        <rFont val="Arial"/>
        <family val="2"/>
      </rPr>
      <t xml:space="preserve"> janvier)</t>
    </r>
  </si>
  <si>
    <t>"Départements"
(NUTS 3)</t>
  </si>
  <si>
    <t>Autriche</t>
  </si>
  <si>
    <t>Belgique</t>
  </si>
  <si>
    <t>Bulgarie</t>
  </si>
  <si>
    <t>Chypre</t>
  </si>
  <si>
    <t>Croatie</t>
  </si>
  <si>
    <t>Danemark</t>
  </si>
  <si>
    <t>Espagne</t>
  </si>
  <si>
    <t>Estonie</t>
  </si>
  <si>
    <t>Finlande</t>
  </si>
  <si>
    <t>Grèce</t>
  </si>
  <si>
    <t>Hongrie</t>
  </si>
  <si>
    <t>Irlande</t>
  </si>
  <si>
    <t>Italie</t>
  </si>
  <si>
    <t>Lettonie</t>
  </si>
  <si>
    <t>Lituanie</t>
  </si>
  <si>
    <t>Luxembourg</t>
  </si>
  <si>
    <t>Malte</t>
  </si>
  <si>
    <t>Pays-Bas</t>
  </si>
  <si>
    <t>Pologne</t>
  </si>
  <si>
    <t>Portugal</t>
  </si>
  <si>
    <t>Roumanie</t>
  </si>
  <si>
    <t>Royaume-Uni</t>
  </si>
  <si>
    <t>Slovaquie</t>
  </si>
  <si>
    <t>Slovénie</t>
  </si>
  <si>
    <t>Suède</t>
  </si>
  <si>
    <t>"Communes"
(UAL)</t>
  </si>
  <si>
    <t>"Régions 2"
(NUTS 2)</t>
  </si>
  <si>
    <t>"Régions 1"
(NUTS 1)</t>
  </si>
  <si>
    <r>
      <t xml:space="preserve">PIB par habitant
 en standards 
de pouvoir d'achat (SPA)
</t>
    </r>
    <r>
      <rPr>
        <i/>
        <sz val="10"/>
        <rFont val="Arial"/>
        <family val="2"/>
      </rPr>
      <t>(EU-27 = 100)</t>
    </r>
  </si>
  <si>
    <t>Allemagne</t>
  </si>
  <si>
    <t>Tchéquie</t>
  </si>
  <si>
    <t>Dépenses des administrations publiques locales</t>
  </si>
  <si>
    <t>part dans les APU (en %)</t>
  </si>
  <si>
    <t>en % 
du PIB</t>
  </si>
  <si>
    <t>Formation brute de capital fixe des administrations publiques locales</t>
  </si>
  <si>
    <t>Dette des administrations publiques locales</t>
  </si>
  <si>
    <t>Union européenne (à 27)</t>
  </si>
  <si>
    <t>Densité 
(en hab. / km²)</t>
  </si>
  <si>
    <t>ÉLÉMENTS DE CONTEXTE</t>
  </si>
  <si>
    <t>Source : DGCL. Données Insee.</t>
  </si>
  <si>
    <t>Source : DGCL. Données Insee, Drees.</t>
  </si>
  <si>
    <t>(a) Il s'agit du découpage selon la nomenclature des unités territoriales statistiques (NUTS) et des unités administratives locales (UAL) d'Eurostat (voir définitions). Pour la France, Eurostat retient les nouvelles délimitations régionales comme NUTS1 en regroupant les régions ultrapériphériques en une seule unité, les anciennes délimitations régionales comme unité NUTS2 et les départements comme NUTS3.</t>
  </si>
  <si>
    <t>Source : DGCL. Données Eurostat. Valeurs provisoires.</t>
  </si>
  <si>
    <t xml:space="preserve">(d) Année 2020. </t>
  </si>
  <si>
    <r>
      <t>Population</t>
    </r>
    <r>
      <rPr>
        <vertAlign val="superscript"/>
        <sz val="9"/>
        <rFont val="Arial"/>
        <family val="2"/>
      </rPr>
      <t>(a)</t>
    </r>
  </si>
  <si>
    <r>
      <t>Part de la population vivant dans des communes de plus de 10 000 habitants</t>
    </r>
    <r>
      <rPr>
        <vertAlign val="superscript"/>
        <sz val="9"/>
        <rFont val="Arial"/>
        <family val="2"/>
      </rPr>
      <t xml:space="preserve">(a) </t>
    </r>
    <r>
      <rPr>
        <b/>
        <sz val="9"/>
        <rFont val="Arial"/>
        <family val="2"/>
      </rPr>
      <t xml:space="preserve">
(en %)</t>
    </r>
  </si>
  <si>
    <r>
      <t>Part de la population 
de 15 à 64 ans</t>
    </r>
    <r>
      <rPr>
        <vertAlign val="superscript"/>
        <sz val="9"/>
        <rFont val="Arial"/>
        <family val="2"/>
      </rPr>
      <t>(a)</t>
    </r>
    <r>
      <rPr>
        <b/>
        <sz val="9"/>
        <rFont val="Arial"/>
        <family val="2"/>
      </rPr>
      <t xml:space="preserve"> (en %)</t>
    </r>
  </si>
  <si>
    <r>
      <t>Part de la population 
de 75 ans et plus</t>
    </r>
    <r>
      <rPr>
        <b/>
        <vertAlign val="superscript"/>
        <sz val="9"/>
        <rFont val="Arial"/>
        <family val="2"/>
      </rPr>
      <t xml:space="preserve">(a) </t>
    </r>
    <r>
      <rPr>
        <b/>
        <sz val="9"/>
        <rFont val="Arial"/>
        <family val="2"/>
      </rPr>
      <t>(en %)</t>
    </r>
  </si>
  <si>
    <r>
      <t>Taux de chômage</t>
    </r>
    <r>
      <rPr>
        <vertAlign val="superscript"/>
        <sz val="9"/>
        <rFont val="Arial"/>
        <family val="2"/>
      </rPr>
      <t>(b)</t>
    </r>
    <r>
      <rPr>
        <b/>
        <sz val="9"/>
        <rFont val="Arial"/>
        <family val="2"/>
      </rPr>
      <t xml:space="preserve"> (en %)</t>
    </r>
  </si>
  <si>
    <r>
      <t>Nombre de bénéficiaires du RSA</t>
    </r>
    <r>
      <rPr>
        <vertAlign val="superscript"/>
        <sz val="9"/>
        <rFont val="Arial"/>
        <family val="2"/>
      </rPr>
      <t>(c)</t>
    </r>
  </si>
  <si>
    <r>
      <t>Voirie départementale   (en km)</t>
    </r>
    <r>
      <rPr>
        <vertAlign val="superscript"/>
        <sz val="9"/>
        <rFont val="Arial"/>
        <family val="2"/>
      </rPr>
      <t>(d)</t>
    </r>
  </si>
  <si>
    <r>
      <t>Population</t>
    </r>
    <r>
      <rPr>
        <vertAlign val="superscript"/>
        <sz val="10"/>
        <rFont val="Arial"/>
        <family val="2"/>
      </rPr>
      <t>(a)</t>
    </r>
  </si>
  <si>
    <r>
      <t>Part de la population 
de 75 ans et plus</t>
    </r>
    <r>
      <rPr>
        <vertAlign val="superscript"/>
        <sz val="9"/>
        <rFont val="Arial"/>
        <family val="2"/>
      </rPr>
      <t>(a)</t>
    </r>
    <r>
      <rPr>
        <b/>
        <sz val="9"/>
        <rFont val="Arial"/>
        <family val="2"/>
      </rPr>
      <t xml:space="preserve"> (en %)</t>
    </r>
  </si>
  <si>
    <r>
      <t>Population</t>
    </r>
    <r>
      <rPr>
        <vertAlign val="superscript"/>
        <sz val="8"/>
        <rFont val="Arial"/>
        <family val="2"/>
      </rPr>
      <t>(a)</t>
    </r>
  </si>
  <si>
    <r>
      <t>dans des communes de plus de 
10 000 habitants</t>
    </r>
    <r>
      <rPr>
        <vertAlign val="superscript"/>
        <sz val="8"/>
        <rFont val="Arial"/>
        <family val="2"/>
      </rPr>
      <t>(a)</t>
    </r>
  </si>
  <si>
    <r>
      <t>de moins 
de 20 ans</t>
    </r>
    <r>
      <rPr>
        <vertAlign val="superscript"/>
        <sz val="8"/>
        <rFont val="Arial"/>
        <family val="2"/>
      </rPr>
      <t xml:space="preserve">(a) </t>
    </r>
    <r>
      <rPr>
        <b/>
        <sz val="8"/>
        <rFont val="Arial"/>
        <family val="2"/>
      </rPr>
      <t xml:space="preserve">
(en %)</t>
    </r>
  </si>
  <si>
    <r>
      <t xml:space="preserve">de 60 ans et plus </t>
    </r>
    <r>
      <rPr>
        <vertAlign val="superscript"/>
        <sz val="8"/>
        <rFont val="Arial"/>
        <family val="2"/>
      </rPr>
      <t>(a)</t>
    </r>
    <r>
      <rPr>
        <b/>
        <sz val="8"/>
        <rFont val="Arial"/>
        <family val="2"/>
      </rPr>
      <t xml:space="preserve"> 
(en %)</t>
    </r>
  </si>
  <si>
    <r>
      <t>Taux d'activité des 
15-64 ans</t>
    </r>
    <r>
      <rPr>
        <vertAlign val="superscript"/>
        <sz val="8"/>
        <rFont val="Arial"/>
        <family val="2"/>
      </rPr>
      <t>(b)</t>
    </r>
    <r>
      <rPr>
        <b/>
        <sz val="8"/>
        <rFont val="Arial"/>
        <family val="2"/>
      </rPr>
      <t xml:space="preserve"> (en %)</t>
    </r>
  </si>
  <si>
    <r>
      <t>Taux de chômage</t>
    </r>
    <r>
      <rPr>
        <vertAlign val="superscript"/>
        <sz val="8"/>
        <rFont val="Arial"/>
        <family val="2"/>
      </rPr>
      <t>(c)</t>
    </r>
    <r>
      <rPr>
        <b/>
        <sz val="8"/>
        <rFont val="Arial"/>
        <family val="2"/>
      </rPr>
      <t xml:space="preserve">
 (en %) </t>
    </r>
  </si>
  <si>
    <r>
      <t>PIB régionaux</t>
    </r>
    <r>
      <rPr>
        <vertAlign val="superscript"/>
        <sz val="8"/>
        <rFont val="Arial"/>
        <family val="2"/>
      </rPr>
      <t>(d)</t>
    </r>
  </si>
  <si>
    <r>
      <t>dans les communes urbaines (grille de densité Insee)</t>
    </r>
    <r>
      <rPr>
        <vertAlign val="superscript"/>
        <sz val="8"/>
        <rFont val="Arial"/>
        <family val="2"/>
      </rPr>
      <t>(b)</t>
    </r>
  </si>
  <si>
    <r>
      <t>Rurales (communes peu et très peu denses Insee)</t>
    </r>
    <r>
      <rPr>
        <vertAlign val="superscript"/>
        <sz val="9"/>
        <rFont val="Arial"/>
        <family val="2"/>
      </rPr>
      <t>(b)</t>
    </r>
  </si>
  <si>
    <t>Taux de croissance de la population entre 
2016 et 2021 
(en %)</t>
  </si>
  <si>
    <t>Rang</t>
  </si>
  <si>
    <t>Source : DGCL. Données Eurostat ; valeurs mises à jour le 20 juin 2022.</t>
  </si>
  <si>
    <t>nd</t>
  </si>
  <si>
    <t>Données des finances publiques 2021</t>
  </si>
  <si>
    <t>Nombre de communes au 1er janvier 2022</t>
  </si>
  <si>
    <t>(a) Population municipale en vigueur en 2022 (millésimée 2019), délimitation communale au 01.01.2022.</t>
  </si>
  <si>
    <t>(b) Grille de densité communale  au 01.01.022</t>
  </si>
  <si>
    <t>(a) population municipale en vigueur en 2022 (millésimée 2019), délimitation communale au 1er janvier 2022</t>
  </si>
  <si>
    <t>(b) Grille de densité communale au 1er janvier 2022</t>
  </si>
  <si>
    <t>Nombre de communes 
au 1er janvier 2022</t>
  </si>
  <si>
    <t>(a) Insee - Estimations de population au 1er janvier 2022.</t>
  </si>
  <si>
    <t xml:space="preserve">(c) Au 31 décembre 2020. </t>
  </si>
  <si>
    <t>(a) Insee - Estimations de population au 1er janvier 2022 (résultats provisoires).</t>
  </si>
  <si>
    <t>(b) Recensement de population 2019, exploitation principale.</t>
  </si>
  <si>
    <t>(c) France métropolitaine : taux de chômage localisés au 1 er trimestre 2022 ; Mayotte : enquête Emploi (situation au 2ème trimestre 2018) ; autres DOM : enquête Emploi DOM (taux de chômage localisés en moyenne annuelle en 2018) ; France : taux de chômage localisés en moyenne annuelle en 2021 ne comprend pas Mayotte.</t>
  </si>
  <si>
    <t>(d) Comptes régionaux (données 2020).</t>
  </si>
  <si>
    <t xml:space="preserve"> Part (en %) de la population vivant :</t>
  </si>
  <si>
    <t>(b) France métropolitaine : taux de chômage localisés au 1er trimestre 2022 ; Mayotte : enquête Emploi (situation au 2ème trimestre 2018) ; autres DOM : enquête Emploi DOM (taux de chômage localisés en moyenne annuelle en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</si>
</sst>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0"/>
    <numFmt numFmtId="165" formatCode="#,##0.0"/>
    <numFmt numFmtId="166" formatCode="0.0%"/>
    <numFmt numFmtId="167" formatCode="0.0"/>
    <numFmt numFmtId="168" formatCode="#,##0_ ;\-#,##0\ "/>
    <numFmt numFmtId="169" formatCode="#,##0.0_ ;\-#,##0.0\ "/>
    <numFmt numFmtId="170" formatCode="_-* #,##0\ _€_-;\-* #,##0\ _€_-;_-* &quot;-&quot;??\ _€_-;_-@_-"/>
  </numFmts>
  <fonts count="37" x14ac:knownFonts="1">
    <font>
      <sz val="11"/>
      <color theme="1"/>
      <name val="Calibri"/>
      <family val="2"/>
      <scheme val="minor"/>
    </font>
    <font>
      <b/>
      <sz val="12"/>
      <name val="Arial"/>
      <family val="2"/>
    </font>
    <font>
      <sz val="10"/>
      <name val="Arial"/>
      <family val="2"/>
    </font>
    <font>
      <b/>
      <sz val="28"/>
      <name val="Arial"/>
      <family val="2"/>
    </font>
    <font>
      <b/>
      <sz val="24"/>
      <name val="Arial"/>
      <family val="2"/>
    </font>
    <font>
      <sz val="24"/>
      <name val="Arial"/>
      <family val="2"/>
    </font>
    <font>
      <sz val="12"/>
      <name val="Arial"/>
      <family val="2"/>
    </font>
    <font>
      <b/>
      <sz val="14"/>
      <name val="Arial"/>
      <family val="2"/>
    </font>
    <font>
      <b/>
      <sz val="10"/>
      <color rgb="FFFF0000"/>
      <name val="Arial"/>
      <family val="2"/>
    </font>
    <font>
      <b/>
      <sz val="12"/>
      <color rgb="FFFF0000"/>
      <name val="Arial"/>
      <family val="2"/>
    </font>
    <font>
      <b/>
      <sz val="8"/>
      <name val="Arial"/>
      <family val="2"/>
    </font>
    <font>
      <b/>
      <vertAlign val="superscript"/>
      <sz val="9"/>
      <name val="Arial"/>
      <family val="2"/>
    </font>
    <font>
      <b/>
      <sz val="8"/>
      <color rgb="FFFF0000"/>
      <name val="Arial"/>
      <family val="2"/>
    </font>
    <font>
      <sz val="8"/>
      <name val="Arial"/>
      <family val="2"/>
    </font>
    <font>
      <sz val="8"/>
      <color rgb="FFFF0000"/>
      <name val="Arial"/>
      <family val="2"/>
    </font>
    <font>
      <i/>
      <sz val="8"/>
      <name val="Arial"/>
      <family val="2"/>
    </font>
    <font>
      <i/>
      <sz val="10"/>
      <color rgb="FFFF0000"/>
      <name val="Arial"/>
      <family val="2"/>
    </font>
    <font>
      <i/>
      <sz val="8"/>
      <color rgb="FFFF0000"/>
      <name val="Arial"/>
      <family val="2"/>
    </font>
    <font>
      <sz val="10"/>
      <color rgb="FFFF0000"/>
      <name val="Arial"/>
      <family val="2"/>
    </font>
    <font>
      <sz val="8"/>
      <color indexed="8"/>
      <name val="Arial"/>
      <family val="2"/>
    </font>
    <font>
      <sz val="10"/>
      <color indexed="10"/>
      <name val="Arial"/>
      <family val="2"/>
    </font>
    <font>
      <b/>
      <sz val="14"/>
      <color rgb="FFFF0000"/>
      <name val="Arial"/>
      <family val="2"/>
    </font>
    <font>
      <b/>
      <sz val="9"/>
      <name val="Arial"/>
      <family val="2"/>
    </font>
    <font>
      <b/>
      <vertAlign val="superscript"/>
      <sz val="11"/>
      <name val="Arial"/>
      <family val="2"/>
    </font>
    <font>
      <b/>
      <sz val="9"/>
      <color rgb="FFFF0000"/>
      <name val="Arial"/>
      <family val="2"/>
    </font>
    <font>
      <b/>
      <sz val="10"/>
      <name val="Arial"/>
      <family val="2"/>
    </font>
    <font>
      <b/>
      <sz val="16"/>
      <name val="Arial"/>
      <family val="2"/>
    </font>
    <font>
      <i/>
      <sz val="10"/>
      <name val="Arial"/>
      <family val="2"/>
    </font>
    <font>
      <b/>
      <vertAlign val="superscript"/>
      <sz val="10"/>
      <name val="Arial"/>
      <family val="2"/>
    </font>
    <font>
      <sz val="10"/>
      <color indexed="8"/>
      <name val="Arial"/>
      <family val="2"/>
    </font>
    <font>
      <b/>
      <sz val="10"/>
      <color indexed="8"/>
      <name val="Arial"/>
      <family val="2"/>
    </font>
    <font>
      <b/>
      <sz val="10"/>
      <color indexed="12"/>
      <name val="Arial"/>
      <family val="2"/>
    </font>
    <font>
      <i/>
      <sz val="10"/>
      <color theme="1"/>
      <name val="Calibri"/>
      <family val="2"/>
      <scheme val="minor"/>
    </font>
    <font>
      <vertAlign val="superscript"/>
      <sz val="9"/>
      <name val="Arial"/>
      <family val="2"/>
    </font>
    <font>
      <vertAlign val="superscript"/>
      <sz val="10"/>
      <name val="Arial"/>
      <family val="2"/>
    </font>
    <font>
      <vertAlign val="superscript"/>
      <sz val="8"/>
      <name val="Arial"/>
      <family val="2"/>
    </font>
    <font>
      <sz val="11"/>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s>
  <borders count="19">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thin">
        <color indexed="8"/>
      </bottom>
      <diagonal/>
    </border>
    <border>
      <left/>
      <right/>
      <top style="thin">
        <color indexed="8"/>
      </top>
      <bottom style="thin">
        <color indexed="8"/>
      </bottom>
      <diagonal/>
    </border>
    <border>
      <left style="dashed">
        <color indexed="64"/>
      </left>
      <right/>
      <top style="medium">
        <color indexed="64"/>
      </top>
      <bottom style="thin">
        <color indexed="8"/>
      </bottom>
      <diagonal/>
    </border>
    <border>
      <left/>
      <right style="dashed">
        <color indexed="64"/>
      </right>
      <top style="medium">
        <color indexed="64"/>
      </top>
      <bottom style="thin">
        <color indexed="8"/>
      </bottom>
      <diagonal/>
    </border>
    <border>
      <left style="dashed">
        <color indexed="64"/>
      </left>
      <right/>
      <top style="thin">
        <color indexed="8"/>
      </top>
      <bottom style="thin">
        <color indexed="8"/>
      </bottom>
      <diagonal/>
    </border>
    <border>
      <left/>
      <right style="dashed">
        <color indexed="64"/>
      </right>
      <top style="thin">
        <color indexed="8"/>
      </top>
      <bottom style="thin">
        <color indexed="8"/>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s>
  <cellStyleXfs count="7">
    <xf numFmtId="0" fontId="0"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36" fillId="0" borderId="0"/>
  </cellStyleXfs>
  <cellXfs count="271">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1" fillId="0" borderId="0" xfId="0" applyFont="1"/>
    <xf numFmtId="0" fontId="2" fillId="0" borderId="0" xfId="0" applyFont="1" applyAlignment="1">
      <alignment horizontal="center"/>
    </xf>
    <xf numFmtId="0" fontId="6" fillId="0" borderId="0" xfId="0" applyFont="1" applyAlignment="1">
      <alignment horizontal="center"/>
    </xf>
    <xf numFmtId="0" fontId="7" fillId="2" borderId="0" xfId="1" applyFont="1" applyFill="1"/>
    <xf numFmtId="0" fontId="2" fillId="2" borderId="0" xfId="1" applyFill="1"/>
    <xf numFmtId="0" fontId="2" fillId="0" borderId="0" xfId="1" applyFill="1" applyBorder="1"/>
    <xf numFmtId="0" fontId="8" fillId="0" borderId="0" xfId="2" applyFont="1" applyFill="1" applyAlignment="1">
      <alignment vertical="center"/>
    </xf>
    <xf numFmtId="0" fontId="2" fillId="0" borderId="0" xfId="1"/>
    <xf numFmtId="0" fontId="8" fillId="0" borderId="0" xfId="2" applyFont="1"/>
    <xf numFmtId="0" fontId="7" fillId="0" borderId="0" xfId="1" applyFont="1"/>
    <xf numFmtId="0" fontId="1" fillId="0" borderId="0" xfId="1" applyFont="1"/>
    <xf numFmtId="0" fontId="12" fillId="0" borderId="0" xfId="1" applyFont="1" applyFill="1" applyBorder="1" applyAlignment="1">
      <alignment horizontal="center"/>
    </xf>
    <xf numFmtId="0" fontId="9" fillId="0" borderId="1" xfId="1" applyFont="1" applyBorder="1"/>
    <xf numFmtId="0" fontId="12" fillId="0" borderId="0"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0" borderId="1" xfId="1" applyFont="1" applyFill="1" applyBorder="1" applyAlignment="1" applyProtection="1">
      <alignment horizontal="left" vertical="center" wrapText="1"/>
      <protection locked="0"/>
    </xf>
    <xf numFmtId="3" fontId="13" fillId="0" borderId="1" xfId="1" applyNumberFormat="1" applyFont="1" applyFill="1" applyBorder="1" applyAlignment="1">
      <alignment horizontal="right" vertical="center" indent="1"/>
    </xf>
    <xf numFmtId="164" fontId="13" fillId="0" borderId="1" xfId="3" applyNumberFormat="1" applyFont="1" applyFill="1" applyBorder="1" applyAlignment="1">
      <alignment horizontal="right" vertical="center" indent="1"/>
    </xf>
    <xf numFmtId="165" fontId="13" fillId="0" borderId="1" xfId="1" applyNumberFormat="1" applyFont="1" applyFill="1" applyBorder="1" applyAlignment="1">
      <alignment horizontal="right" vertical="center" indent="1"/>
    </xf>
    <xf numFmtId="165" fontId="14" fillId="0" borderId="0" xfId="1" applyNumberFormat="1" applyFont="1" applyFill="1" applyBorder="1"/>
    <xf numFmtId="165" fontId="13" fillId="0" borderId="1" xfId="1" applyNumberFormat="1" applyFont="1" applyFill="1" applyBorder="1" applyAlignment="1">
      <alignment horizontal="right" vertical="center" wrapText="1" indent="1"/>
    </xf>
    <xf numFmtId="3" fontId="13" fillId="0" borderId="1" xfId="1" applyNumberFormat="1" applyFont="1" applyFill="1" applyBorder="1" applyAlignment="1">
      <alignment horizontal="right" vertical="center" wrapText="1" indent="1"/>
    </xf>
    <xf numFmtId="1" fontId="2" fillId="0" borderId="0" xfId="1" applyNumberFormat="1"/>
    <xf numFmtId="0" fontId="13" fillId="3" borderId="0" xfId="1" applyFont="1" applyFill="1" applyBorder="1" applyAlignment="1" applyProtection="1">
      <alignment horizontal="left" vertical="center" wrapText="1"/>
      <protection locked="0"/>
    </xf>
    <xf numFmtId="3" fontId="13" fillId="3" borderId="0" xfId="1" applyNumberFormat="1" applyFont="1" applyFill="1" applyBorder="1" applyAlignment="1">
      <alignment horizontal="right" vertical="center" indent="1"/>
    </xf>
    <xf numFmtId="164" fontId="13" fillId="3" borderId="0" xfId="3" applyNumberFormat="1" applyFont="1" applyFill="1" applyBorder="1" applyAlignment="1">
      <alignment horizontal="right" vertical="center" indent="1"/>
    </xf>
    <xf numFmtId="165" fontId="13" fillId="3" borderId="0" xfId="1" applyNumberFormat="1" applyFont="1" applyFill="1" applyBorder="1" applyAlignment="1">
      <alignment horizontal="right" vertical="center" indent="1"/>
    </xf>
    <xf numFmtId="165" fontId="13" fillId="3" borderId="0" xfId="1" applyNumberFormat="1" applyFont="1" applyFill="1" applyBorder="1" applyAlignment="1">
      <alignment horizontal="right" vertical="center" wrapText="1" indent="1"/>
    </xf>
    <xf numFmtId="3" fontId="13" fillId="3" borderId="0" xfId="1" applyNumberFormat="1" applyFont="1" applyFill="1" applyBorder="1" applyAlignment="1">
      <alignment horizontal="right" vertical="center" wrapText="1" indent="1"/>
    </xf>
    <xf numFmtId="0" fontId="13" fillId="0" borderId="0" xfId="1" applyFont="1" applyFill="1" applyBorder="1" applyAlignment="1" applyProtection="1">
      <alignment horizontal="left" vertical="center" wrapText="1"/>
      <protection locked="0"/>
    </xf>
    <xf numFmtId="3" fontId="13" fillId="0" borderId="0" xfId="1" applyNumberFormat="1" applyFont="1" applyFill="1" applyBorder="1" applyAlignment="1">
      <alignment horizontal="right" vertical="center" indent="1"/>
    </xf>
    <xf numFmtId="164" fontId="13" fillId="0" borderId="0" xfId="3" applyNumberFormat="1" applyFont="1" applyFill="1" applyBorder="1" applyAlignment="1">
      <alignment horizontal="right" vertical="center" indent="1"/>
    </xf>
    <xf numFmtId="165" fontId="13" fillId="0" borderId="0" xfId="1" applyNumberFormat="1" applyFont="1" applyFill="1" applyBorder="1" applyAlignment="1">
      <alignment horizontal="right" vertical="center" indent="1"/>
    </xf>
    <xf numFmtId="165" fontId="13" fillId="0" borderId="0" xfId="1" applyNumberFormat="1" applyFont="1" applyFill="1" applyBorder="1" applyAlignment="1">
      <alignment horizontal="right" vertical="center" wrapText="1" indent="1"/>
    </xf>
    <xf numFmtId="3" fontId="13" fillId="0" borderId="0" xfId="1" applyNumberFormat="1" applyFont="1" applyFill="1" applyBorder="1" applyAlignment="1">
      <alignment horizontal="right" vertical="center" wrapText="1" indent="1"/>
    </xf>
    <xf numFmtId="0" fontId="10" fillId="0" borderId="0" xfId="1" applyFont="1" applyFill="1" applyBorder="1" applyAlignment="1" applyProtection="1">
      <alignment horizontal="left" vertical="center" wrapText="1"/>
      <protection locked="0"/>
    </xf>
    <xf numFmtId="3" fontId="10" fillId="0" borderId="0" xfId="1" applyNumberFormat="1" applyFont="1" applyFill="1" applyBorder="1" applyAlignment="1">
      <alignment horizontal="right" vertical="center" indent="1"/>
    </xf>
    <xf numFmtId="164" fontId="10" fillId="0" borderId="0" xfId="3" applyNumberFormat="1" applyFont="1" applyFill="1" applyBorder="1" applyAlignment="1">
      <alignment horizontal="right" vertical="center" indent="1"/>
    </xf>
    <xf numFmtId="165" fontId="10" fillId="0" borderId="0" xfId="1" applyNumberFormat="1" applyFont="1" applyFill="1" applyBorder="1" applyAlignment="1">
      <alignment horizontal="right" vertical="center" indent="1"/>
    </xf>
    <xf numFmtId="165" fontId="12" fillId="0" borderId="0" xfId="1" applyNumberFormat="1" applyFont="1" applyFill="1" applyBorder="1"/>
    <xf numFmtId="165" fontId="10" fillId="0" borderId="0" xfId="1" applyNumberFormat="1" applyFont="1" applyFill="1" applyBorder="1" applyAlignment="1">
      <alignment horizontal="right" vertical="center" wrapText="1" indent="1"/>
    </xf>
    <xf numFmtId="3" fontId="10" fillId="0" borderId="0" xfId="1" applyNumberFormat="1" applyFont="1" applyFill="1" applyBorder="1" applyAlignment="1">
      <alignment horizontal="right" vertical="center" wrapText="1" indent="1"/>
    </xf>
    <xf numFmtId="0" fontId="10" fillId="0" borderId="2" xfId="1" applyFont="1" applyFill="1" applyBorder="1" applyAlignment="1" applyProtection="1">
      <alignment horizontal="left" vertical="center" wrapText="1"/>
      <protection locked="0"/>
    </xf>
    <xf numFmtId="3" fontId="10" fillId="0" borderId="1" xfId="1" applyNumberFormat="1" applyFont="1" applyFill="1" applyBorder="1" applyAlignment="1">
      <alignment horizontal="right" vertical="center" indent="1"/>
    </xf>
    <xf numFmtId="164" fontId="10" fillId="0" borderId="2" xfId="3" applyNumberFormat="1" applyFont="1" applyFill="1" applyBorder="1" applyAlignment="1">
      <alignment horizontal="right" vertical="center" indent="1"/>
    </xf>
    <xf numFmtId="3" fontId="10" fillId="0" borderId="2" xfId="1" applyNumberFormat="1" applyFont="1" applyFill="1" applyBorder="1" applyAlignment="1">
      <alignment horizontal="right" vertical="center" indent="1"/>
    </xf>
    <xf numFmtId="165" fontId="10" fillId="0" borderId="2" xfId="1" applyNumberFormat="1" applyFont="1" applyFill="1" applyBorder="1" applyAlignment="1">
      <alignment horizontal="right" vertical="center" indent="1"/>
    </xf>
    <xf numFmtId="165" fontId="12" fillId="0" borderId="0" xfId="1" applyNumberFormat="1" applyFont="1" applyFill="1" applyBorder="1" applyAlignment="1">
      <alignment vertical="center"/>
    </xf>
    <xf numFmtId="165" fontId="10" fillId="0" borderId="2" xfId="1" applyNumberFormat="1" applyFont="1" applyFill="1" applyBorder="1" applyAlignment="1">
      <alignment horizontal="right" vertical="center" wrapText="1" indent="1"/>
    </xf>
    <xf numFmtId="3" fontId="10" fillId="0" borderId="2" xfId="1" applyNumberFormat="1" applyFont="1" applyFill="1" applyBorder="1" applyAlignment="1">
      <alignment horizontal="right" vertical="center" wrapText="1" indent="1"/>
    </xf>
    <xf numFmtId="0" fontId="13" fillId="3" borderId="0" xfId="1" applyFont="1" applyFill="1" applyBorder="1" applyAlignment="1" applyProtection="1">
      <alignment horizontal="left" vertical="center"/>
      <protection locked="0"/>
    </xf>
    <xf numFmtId="3" fontId="13" fillId="3" borderId="1" xfId="1" applyNumberFormat="1" applyFont="1" applyFill="1" applyBorder="1" applyAlignment="1">
      <alignment horizontal="right" indent="1"/>
    </xf>
    <xf numFmtId="164" fontId="13" fillId="3" borderId="0" xfId="3" applyNumberFormat="1" applyFont="1" applyFill="1" applyBorder="1" applyAlignment="1">
      <alignment horizontal="right" indent="1"/>
    </xf>
    <xf numFmtId="3" fontId="13" fillId="3" borderId="0" xfId="1" applyNumberFormat="1" applyFont="1" applyFill="1" applyBorder="1" applyAlignment="1">
      <alignment horizontal="right" indent="1"/>
    </xf>
    <xf numFmtId="165" fontId="13" fillId="3" borderId="0" xfId="1" applyNumberFormat="1" applyFont="1" applyFill="1" applyBorder="1" applyAlignment="1">
      <alignment horizontal="right" indent="1"/>
    </xf>
    <xf numFmtId="3" fontId="13" fillId="3" borderId="0" xfId="1" applyNumberFormat="1" applyFont="1" applyFill="1" applyBorder="1" applyAlignment="1">
      <alignment horizontal="right" wrapText="1" indent="1"/>
    </xf>
    <xf numFmtId="3" fontId="2" fillId="0" borderId="0" xfId="1" applyNumberFormat="1"/>
    <xf numFmtId="0" fontId="13" fillId="0" borderId="0" xfId="1" applyFont="1" applyFill="1" applyBorder="1" applyAlignment="1" applyProtection="1">
      <alignment horizontal="left" vertical="center"/>
      <protection locked="0"/>
    </xf>
    <xf numFmtId="3" fontId="13" fillId="0" borderId="0" xfId="1" applyNumberFormat="1" applyFont="1" applyFill="1" applyBorder="1" applyAlignment="1">
      <alignment horizontal="right" indent="1"/>
    </xf>
    <xf numFmtId="164" fontId="13" fillId="0" borderId="0" xfId="3" applyNumberFormat="1" applyFont="1" applyFill="1" applyBorder="1" applyAlignment="1">
      <alignment horizontal="right" indent="1"/>
    </xf>
    <xf numFmtId="165" fontId="13" fillId="0" borderId="0" xfId="1" applyNumberFormat="1" applyFont="1" applyFill="1" applyBorder="1" applyAlignment="1">
      <alignment horizontal="right" indent="1"/>
    </xf>
    <xf numFmtId="3" fontId="13" fillId="0" borderId="0" xfId="1" applyNumberFormat="1" applyFont="1" applyFill="1" applyBorder="1" applyAlignment="1">
      <alignment horizontal="right" wrapText="1" indent="1"/>
    </xf>
    <xf numFmtId="0" fontId="10" fillId="0" borderId="2" xfId="1" applyFont="1" applyFill="1" applyBorder="1" applyAlignment="1">
      <alignment vertical="center"/>
    </xf>
    <xf numFmtId="3" fontId="10" fillId="0" borderId="2" xfId="1" applyNumberFormat="1" applyFont="1" applyFill="1" applyBorder="1" applyAlignment="1">
      <alignment horizontal="right" indent="1"/>
    </xf>
    <xf numFmtId="164" fontId="10" fillId="0" borderId="2" xfId="3" applyNumberFormat="1" applyFont="1" applyFill="1" applyBorder="1" applyAlignment="1">
      <alignment horizontal="right" indent="1"/>
    </xf>
    <xf numFmtId="165" fontId="10" fillId="0" borderId="2" xfId="1" applyNumberFormat="1" applyFont="1" applyFill="1" applyBorder="1" applyAlignment="1">
      <alignment horizontal="right" indent="1"/>
    </xf>
    <xf numFmtId="165" fontId="10" fillId="0" borderId="2" xfId="1" applyNumberFormat="1" applyFont="1" applyFill="1" applyBorder="1" applyAlignment="1">
      <alignment horizontal="right" wrapText="1" indent="1"/>
    </xf>
    <xf numFmtId="3" fontId="10" fillId="0" borderId="2" xfId="1" applyNumberFormat="1" applyFont="1" applyFill="1" applyBorder="1" applyAlignment="1">
      <alignment horizontal="right" wrapText="1" indent="1"/>
    </xf>
    <xf numFmtId="0" fontId="10" fillId="3" borderId="4" xfId="1" applyFont="1" applyFill="1" applyBorder="1" applyAlignment="1" applyProtection="1">
      <alignment horizontal="left" vertical="center"/>
      <protection locked="0"/>
    </xf>
    <xf numFmtId="3" fontId="10" fillId="3" borderId="4" xfId="1" applyNumberFormat="1" applyFont="1" applyFill="1" applyBorder="1" applyAlignment="1">
      <alignment horizontal="right" indent="1"/>
    </xf>
    <xf numFmtId="164" fontId="10" fillId="3" borderId="4" xfId="3" applyNumberFormat="1" applyFont="1" applyFill="1" applyBorder="1" applyAlignment="1">
      <alignment horizontal="right" indent="1"/>
    </xf>
    <xf numFmtId="165" fontId="10" fillId="3" borderId="4" xfId="1" applyNumberFormat="1" applyFont="1" applyFill="1" applyBorder="1" applyAlignment="1">
      <alignment horizontal="right" indent="1"/>
    </xf>
    <xf numFmtId="165" fontId="10" fillId="3" borderId="4" xfId="1" applyNumberFormat="1" applyFont="1" applyFill="1" applyBorder="1" applyAlignment="1">
      <alignment horizontal="right" wrapText="1" indent="1"/>
    </xf>
    <xf numFmtId="3" fontId="10" fillId="3" borderId="4" xfId="1" applyNumberFormat="1" applyFont="1" applyFill="1" applyBorder="1" applyAlignment="1">
      <alignment horizontal="right" wrapText="1" indent="1"/>
    </xf>
    <xf numFmtId="0" fontId="15" fillId="0" borderId="0" xfId="1" applyFont="1" applyFill="1" applyBorder="1" applyAlignment="1" applyProtection="1">
      <alignment horizontal="left" vertical="center"/>
      <protection locked="0"/>
    </xf>
    <xf numFmtId="0" fontId="16" fillId="0" borderId="0" xfId="1" applyFont="1"/>
    <xf numFmtId="0" fontId="16" fillId="0" borderId="0" xfId="1" applyFont="1" applyFill="1" applyBorder="1"/>
    <xf numFmtId="3" fontId="16" fillId="0" borderId="0" xfId="1" applyNumberFormat="1" applyFont="1"/>
    <xf numFmtId="0" fontId="17" fillId="0" borderId="0" xfId="1" applyFont="1" applyFill="1" applyBorder="1" applyAlignment="1">
      <alignment horizontal="justify" vertical="top" wrapText="1"/>
    </xf>
    <xf numFmtId="0" fontId="15" fillId="0" borderId="0" xfId="1" applyFont="1"/>
    <xf numFmtId="0" fontId="18" fillId="0" borderId="0" xfId="1" applyFont="1"/>
    <xf numFmtId="0" fontId="18" fillId="0" borderId="0" xfId="1" applyFont="1" applyFill="1" applyBorder="1"/>
    <xf numFmtId="0" fontId="15" fillId="0" borderId="0" xfId="1" applyFont="1" applyAlignment="1"/>
    <xf numFmtId="0" fontId="2" fillId="0" borderId="0" xfId="1" applyBorder="1"/>
    <xf numFmtId="0" fontId="19" fillId="0" borderId="0" xfId="1" applyFont="1" applyAlignment="1"/>
    <xf numFmtId="0" fontId="20" fillId="0" borderId="0" xfId="1" applyFont="1" applyBorder="1"/>
    <xf numFmtId="2" fontId="2" fillId="0" borderId="0" xfId="1" applyNumberFormat="1" applyBorder="1"/>
    <xf numFmtId="166" fontId="2" fillId="0" borderId="0" xfId="3" applyNumberFormat="1" applyBorder="1"/>
    <xf numFmtId="0" fontId="2" fillId="0" borderId="0" xfId="3" applyNumberFormat="1" applyBorder="1"/>
    <xf numFmtId="49" fontId="7" fillId="2" borderId="0" xfId="1" applyNumberFormat="1" applyFont="1" applyFill="1" applyAlignment="1">
      <alignment horizontal="left"/>
    </xf>
    <xf numFmtId="49" fontId="21" fillId="2" borderId="0" xfId="1" applyNumberFormat="1" applyFont="1" applyFill="1" applyAlignment="1">
      <alignment horizontal="left" wrapText="1"/>
    </xf>
    <xf numFmtId="49" fontId="21" fillId="0" borderId="0" xfId="1" applyNumberFormat="1" applyFont="1" applyFill="1" applyBorder="1" applyAlignment="1">
      <alignment horizontal="left" wrapText="1"/>
    </xf>
    <xf numFmtId="49" fontId="21" fillId="0" borderId="0" xfId="1" applyNumberFormat="1" applyFont="1" applyBorder="1" applyAlignment="1">
      <alignment horizontal="left" wrapText="1"/>
    </xf>
    <xf numFmtId="49" fontId="7" fillId="0" borderId="0" xfId="1" applyNumberFormat="1" applyFont="1" applyBorder="1" applyAlignment="1">
      <alignment horizontal="left"/>
    </xf>
    <xf numFmtId="165" fontId="24" fillId="0" borderId="0" xfId="1" applyNumberFormat="1" applyFont="1" applyFill="1" applyBorder="1" applyAlignment="1">
      <alignment horizontal="center" vertical="center" wrapText="1"/>
    </xf>
    <xf numFmtId="3" fontId="2" fillId="0" borderId="1" xfId="1" applyNumberFormat="1" applyFont="1" applyFill="1" applyBorder="1"/>
    <xf numFmtId="167" fontId="18" fillId="0" borderId="0" xfId="3" applyNumberFormat="1" applyFont="1" applyFill="1" applyBorder="1" applyAlignment="1">
      <alignment horizontal="right"/>
    </xf>
    <xf numFmtId="49" fontId="2" fillId="3" borderId="0" xfId="1" applyNumberFormat="1" applyFont="1" applyFill="1" applyBorder="1"/>
    <xf numFmtId="3" fontId="2" fillId="3" borderId="0" xfId="1" applyNumberFormat="1" applyFont="1" applyFill="1" applyBorder="1"/>
    <xf numFmtId="165" fontId="2" fillId="3" borderId="0" xfId="1" applyNumberFormat="1" applyFont="1" applyFill="1" applyBorder="1"/>
    <xf numFmtId="49" fontId="2" fillId="0" borderId="0" xfId="1" applyNumberFormat="1" applyFont="1" applyBorder="1"/>
    <xf numFmtId="3" fontId="2" fillId="0" borderId="0" xfId="1" applyNumberFormat="1" applyFont="1" applyFill="1" applyBorder="1"/>
    <xf numFmtId="165" fontId="2" fillId="0" borderId="0" xfId="1" applyNumberFormat="1" applyFont="1" applyFill="1" applyBorder="1"/>
    <xf numFmtId="3" fontId="18" fillId="0" borderId="0" xfId="1" applyNumberFormat="1" applyFont="1"/>
    <xf numFmtId="165" fontId="18" fillId="0" borderId="0" xfId="1" applyNumberFormat="1" applyFont="1"/>
    <xf numFmtId="165" fontId="18" fillId="0" borderId="0" xfId="1" applyNumberFormat="1" applyFont="1" applyFill="1" applyBorder="1"/>
    <xf numFmtId="0" fontId="16" fillId="0" borderId="0" xfId="1" applyFont="1" applyBorder="1" applyAlignment="1">
      <alignment wrapText="1"/>
    </xf>
    <xf numFmtId="0" fontId="17" fillId="0" borderId="0" xfId="1" applyFont="1" applyFill="1" applyBorder="1" applyAlignment="1" applyProtection="1">
      <alignment horizontal="left" vertical="center"/>
      <protection locked="0"/>
    </xf>
    <xf numFmtId="3" fontId="14" fillId="0" borderId="0" xfId="1" applyNumberFormat="1" applyFont="1" applyBorder="1"/>
    <xf numFmtId="49" fontId="7" fillId="2" borderId="0" xfId="1" applyNumberFormat="1" applyFont="1" applyFill="1" applyAlignment="1">
      <alignment horizontal="left" wrapText="1"/>
    </xf>
    <xf numFmtId="49" fontId="18" fillId="0" borderId="0" xfId="1" applyNumberFormat="1" applyFont="1"/>
    <xf numFmtId="3" fontId="22" fillId="0" borderId="1" xfId="1" applyNumberFormat="1" applyFont="1" applyFill="1" applyBorder="1" applyAlignment="1">
      <alignment horizontal="center" vertical="center" wrapText="1"/>
    </xf>
    <xf numFmtId="49" fontId="2" fillId="0" borderId="0" xfId="1" applyNumberFormat="1" applyFont="1"/>
    <xf numFmtId="3" fontId="2" fillId="0" borderId="0" xfId="1" applyNumberFormat="1" applyFont="1" applyFill="1"/>
    <xf numFmtId="165" fontId="2" fillId="0" borderId="0" xfId="1" applyNumberFormat="1" applyFont="1" applyFill="1"/>
    <xf numFmtId="49" fontId="2" fillId="3" borderId="0" xfId="1" applyNumberFormat="1" applyFont="1" applyFill="1"/>
    <xf numFmtId="3" fontId="2" fillId="3" borderId="0" xfId="1" applyNumberFormat="1" applyFont="1" applyFill="1"/>
    <xf numFmtId="165" fontId="2" fillId="3" borderId="0" xfId="1" applyNumberFormat="1" applyFont="1" applyFill="1"/>
    <xf numFmtId="165" fontId="2" fillId="0" borderId="0" xfId="1" applyNumberFormat="1" applyFont="1" applyFill="1" applyBorder="1" applyAlignment="1">
      <alignment wrapText="1"/>
    </xf>
    <xf numFmtId="3" fontId="25" fillId="3" borderId="2" xfId="1" applyNumberFormat="1" applyFont="1" applyFill="1" applyBorder="1"/>
    <xf numFmtId="165" fontId="25" fillId="3" borderId="2" xfId="1" applyNumberFormat="1" applyFont="1" applyFill="1" applyBorder="1"/>
    <xf numFmtId="165" fontId="8" fillId="0" borderId="0" xfId="1" applyNumberFormat="1" applyFont="1" applyFill="1" applyBorder="1"/>
    <xf numFmtId="165" fontId="25" fillId="3" borderId="2" xfId="1" applyNumberFormat="1" applyFont="1" applyFill="1" applyBorder="1" applyAlignment="1">
      <alignment horizontal="right"/>
    </xf>
    <xf numFmtId="3" fontId="25" fillId="0" borderId="0" xfId="1" applyNumberFormat="1" applyFont="1" applyFill="1" applyBorder="1"/>
    <xf numFmtId="165" fontId="25" fillId="0" borderId="0" xfId="1" applyNumberFormat="1" applyFont="1" applyFill="1" applyBorder="1"/>
    <xf numFmtId="165" fontId="25" fillId="0" borderId="2" xfId="1" applyNumberFormat="1" applyFont="1" applyFill="1" applyBorder="1" applyAlignment="1">
      <alignment horizontal="right"/>
    </xf>
    <xf numFmtId="165" fontId="25" fillId="3" borderId="0" xfId="1" applyNumberFormat="1" applyFont="1" applyFill="1" applyBorder="1" applyAlignment="1">
      <alignment horizontal="right"/>
    </xf>
    <xf numFmtId="3" fontId="25" fillId="0" borderId="2" xfId="1" applyNumberFormat="1" applyFont="1" applyFill="1" applyBorder="1"/>
    <xf numFmtId="165" fontId="25" fillId="0" borderId="2" xfId="1" applyNumberFormat="1" applyFont="1" applyFill="1" applyBorder="1"/>
    <xf numFmtId="165" fontId="25" fillId="0" borderId="2" xfId="1" quotePrefix="1" applyNumberFormat="1" applyFont="1" applyFill="1" applyBorder="1" applyAlignment="1">
      <alignment horizontal="right"/>
    </xf>
    <xf numFmtId="165" fontId="2" fillId="0" borderId="0" xfId="1" applyNumberFormat="1" applyFont="1"/>
    <xf numFmtId="3" fontId="2" fillId="0" borderId="0" xfId="1" applyNumberFormat="1" applyFont="1"/>
    <xf numFmtId="0" fontId="26" fillId="2" borderId="0" xfId="0" applyFont="1" applyFill="1"/>
    <xf numFmtId="0" fontId="0" fillId="2" borderId="0" xfId="0" applyFill="1"/>
    <xf numFmtId="0" fontId="0" fillId="2" borderId="0" xfId="0" applyFill="1" applyBorder="1"/>
    <xf numFmtId="0" fontId="0" fillId="0" borderId="0" xfId="0" applyBorder="1"/>
    <xf numFmtId="0" fontId="2" fillId="4" borderId="5" xfId="0" applyNumberFormat="1" applyFont="1" applyFill="1" applyBorder="1" applyAlignment="1">
      <alignment horizontal="center" vertical="center" wrapText="1"/>
    </xf>
    <xf numFmtId="0" fontId="2" fillId="4" borderId="0" xfId="0" applyNumberFormat="1" applyFont="1" applyFill="1" applyBorder="1" applyAlignment="1">
      <alignment horizontal="center" vertical="center"/>
    </xf>
    <xf numFmtId="0" fontId="25" fillId="4" borderId="2" xfId="0" applyNumberFormat="1" applyFont="1" applyFill="1" applyBorder="1" applyAlignment="1">
      <alignment horizontal="center" vertical="center" wrapText="1" shrinkToFit="1"/>
    </xf>
    <xf numFmtId="0" fontId="25" fillId="4" borderId="2" xfId="0" applyNumberFormat="1" applyFont="1" applyFill="1" applyBorder="1" applyAlignment="1">
      <alignment horizontal="center" vertical="center" wrapText="1"/>
    </xf>
    <xf numFmtId="0" fontId="2" fillId="0" borderId="0" xfId="0" applyFont="1" applyBorder="1"/>
    <xf numFmtId="0" fontId="25" fillId="4" borderId="2" xfId="0" applyNumberFormat="1" applyFont="1" applyFill="1" applyBorder="1" applyAlignment="1">
      <alignment horizontal="center" vertical="center"/>
    </xf>
    <xf numFmtId="0" fontId="25" fillId="4" borderId="0" xfId="0" applyFont="1" applyFill="1" applyBorder="1" applyAlignment="1">
      <alignment horizontal="center"/>
    </xf>
    <xf numFmtId="0" fontId="2" fillId="3" borderId="1" xfId="0" applyFont="1" applyFill="1" applyBorder="1" applyAlignment="1">
      <alignment vertical="center"/>
    </xf>
    <xf numFmtId="168" fontId="29" fillId="3" borderId="1" xfId="4" applyNumberFormat="1" applyFont="1" applyFill="1" applyBorder="1" applyAlignment="1">
      <alignment horizontal="right" vertical="center" wrapText="1" indent="3"/>
    </xf>
    <xf numFmtId="0" fontId="2" fillId="5" borderId="0" xfId="0" applyFont="1" applyFill="1" applyBorder="1" applyAlignment="1">
      <alignment vertical="center"/>
    </xf>
    <xf numFmtId="168" fontId="29" fillId="5" borderId="0" xfId="4" applyNumberFormat="1" applyFont="1" applyFill="1" applyBorder="1" applyAlignment="1">
      <alignment horizontal="right" vertical="center" wrapText="1" indent="3"/>
    </xf>
    <xf numFmtId="0" fontId="2" fillId="3" borderId="0" xfId="0" applyFont="1" applyFill="1" applyBorder="1" applyAlignment="1">
      <alignment vertical="center"/>
    </xf>
    <xf numFmtId="168" fontId="29" fillId="3" borderId="0" xfId="4" applyNumberFormat="1" applyFont="1" applyFill="1" applyBorder="1" applyAlignment="1">
      <alignment horizontal="right" vertical="center" wrapText="1" indent="3"/>
    </xf>
    <xf numFmtId="168" fontId="2" fillId="5" borderId="0" xfId="4" applyNumberFormat="1" applyFont="1" applyFill="1" applyBorder="1" applyAlignment="1">
      <alignment horizontal="right" vertical="center" wrapText="1" indent="3"/>
    </xf>
    <xf numFmtId="169" fontId="2" fillId="5" borderId="0" xfId="4" applyNumberFormat="1" applyFont="1" applyFill="1" applyBorder="1" applyAlignment="1">
      <alignment horizontal="right" vertical="center" wrapText="1" indent="3"/>
    </xf>
    <xf numFmtId="0" fontId="25" fillId="3" borderId="0" xfId="0" applyFont="1" applyFill="1" applyBorder="1" applyAlignment="1">
      <alignment vertical="center"/>
    </xf>
    <xf numFmtId="168" fontId="30" fillId="3" borderId="0" xfId="4" applyNumberFormat="1" applyFont="1" applyFill="1" applyBorder="1" applyAlignment="1">
      <alignment horizontal="right" vertical="center" wrapText="1" indent="3"/>
    </xf>
    <xf numFmtId="0" fontId="31" fillId="0" borderId="0" xfId="0" applyFont="1"/>
    <xf numFmtId="0" fontId="15" fillId="0" borderId="0" xfId="0" applyFont="1"/>
    <xf numFmtId="0" fontId="25" fillId="0" borderId="0" xfId="0" applyFont="1" applyAlignment="1">
      <alignment horizontal="center" vertical="center" wrapText="1"/>
    </xf>
    <xf numFmtId="0" fontId="13" fillId="0" borderId="0" xfId="0" applyFont="1"/>
    <xf numFmtId="170" fontId="0" fillId="0" borderId="0" xfId="0" applyNumberFormat="1" applyBorder="1"/>
    <xf numFmtId="170" fontId="13" fillId="0" borderId="0" xfId="4" applyNumberFormat="1" applyFont="1" applyBorder="1"/>
    <xf numFmtId="0" fontId="6" fillId="2" borderId="0" xfId="0" applyFont="1" applyFill="1"/>
    <xf numFmtId="0" fontId="6" fillId="2" borderId="0" xfId="0" applyFont="1" applyFill="1" applyBorder="1"/>
    <xf numFmtId="0" fontId="26" fillId="0" borderId="0" xfId="0" applyFont="1"/>
    <xf numFmtId="0" fontId="6" fillId="0" borderId="0" xfId="0" applyFont="1"/>
    <xf numFmtId="0" fontId="6" fillId="0" borderId="0" xfId="0" applyFont="1" applyBorder="1"/>
    <xf numFmtId="0" fontId="27" fillId="0" borderId="0" xfId="0" applyFont="1" applyFill="1" applyAlignment="1">
      <alignment horizontal="left" vertical="center"/>
    </xf>
    <xf numFmtId="0" fontId="2" fillId="4" borderId="5" xfId="0" applyFont="1" applyFill="1" applyBorder="1"/>
    <xf numFmtId="0" fontId="2" fillId="4" borderId="0" xfId="0" applyFont="1" applyFill="1" applyBorder="1" applyAlignment="1">
      <alignment vertical="center"/>
    </xf>
    <xf numFmtId="0" fontId="25" fillId="4" borderId="8" xfId="0" applyNumberFormat="1" applyFont="1" applyFill="1" applyBorder="1" applyAlignment="1">
      <alignment horizontal="center" vertical="center" wrapText="1"/>
    </xf>
    <xf numFmtId="167" fontId="2" fillId="3" borderId="0" xfId="0" applyNumberFormat="1" applyFont="1" applyFill="1" applyBorder="1" applyAlignment="1">
      <alignment horizontal="right" wrapText="1" indent="2"/>
    </xf>
    <xf numFmtId="167" fontId="2" fillId="3" borderId="1" xfId="0" applyNumberFormat="1" applyFont="1" applyFill="1" applyBorder="1" applyAlignment="1">
      <alignment horizontal="right" wrapText="1" indent="3"/>
    </xf>
    <xf numFmtId="167" fontId="2" fillId="4" borderId="0" xfId="0" applyNumberFormat="1" applyFont="1" applyFill="1" applyBorder="1" applyAlignment="1">
      <alignment horizontal="right" wrapText="1" indent="2"/>
    </xf>
    <xf numFmtId="167" fontId="2" fillId="4" borderId="0" xfId="0" applyNumberFormat="1" applyFont="1" applyFill="1" applyBorder="1" applyAlignment="1">
      <alignment horizontal="right" wrapText="1" indent="3"/>
    </xf>
    <xf numFmtId="167" fontId="2" fillId="3" borderId="0" xfId="0" applyNumberFormat="1" applyFont="1" applyFill="1" applyBorder="1" applyAlignment="1">
      <alignment horizontal="right" wrapText="1" indent="3"/>
    </xf>
    <xf numFmtId="167" fontId="25" fillId="3" borderId="0" xfId="0" applyNumberFormat="1" applyFont="1" applyFill="1" applyBorder="1" applyAlignment="1">
      <alignment horizontal="right" wrapText="1" indent="2"/>
    </xf>
    <xf numFmtId="167" fontId="25" fillId="3" borderId="0" xfId="0" applyNumberFormat="1" applyFont="1" applyFill="1" applyBorder="1" applyAlignment="1">
      <alignment horizontal="right" wrapText="1" indent="3"/>
    </xf>
    <xf numFmtId="167" fontId="25" fillId="0" borderId="0" xfId="0" applyNumberFormat="1" applyFont="1" applyFill="1" applyBorder="1" applyAlignment="1">
      <alignment horizontal="right" wrapText="1" indent="3"/>
    </xf>
    <xf numFmtId="169" fontId="2" fillId="3" borderId="1" xfId="4" applyNumberFormat="1" applyFont="1" applyFill="1" applyBorder="1" applyAlignment="1">
      <alignment horizontal="right" vertical="center" wrapText="1" indent="3"/>
    </xf>
    <xf numFmtId="169" fontId="2" fillId="3" borderId="0" xfId="4" applyNumberFormat="1" applyFont="1" applyFill="1" applyBorder="1" applyAlignment="1">
      <alignment horizontal="right" vertical="center" wrapText="1" indent="3"/>
    </xf>
    <xf numFmtId="169" fontId="25" fillId="3" borderId="0" xfId="4" applyNumberFormat="1" applyFont="1" applyFill="1" applyBorder="1" applyAlignment="1">
      <alignment horizontal="right" vertical="center" wrapText="1" indent="3"/>
    </xf>
    <xf numFmtId="168" fontId="2" fillId="3" borderId="1" xfId="4" applyNumberFormat="1" applyFont="1" applyFill="1" applyBorder="1" applyAlignment="1">
      <alignment horizontal="right" vertical="center" wrapText="1" indent="3"/>
    </xf>
    <xf numFmtId="168" fontId="2" fillId="3" borderId="0" xfId="4" applyNumberFormat="1" applyFont="1" applyFill="1" applyBorder="1" applyAlignment="1">
      <alignment horizontal="right" vertical="center" wrapText="1" indent="3"/>
    </xf>
    <xf numFmtId="168" fontId="25" fillId="3" borderId="0" xfId="4" applyNumberFormat="1" applyFont="1" applyFill="1" applyBorder="1" applyAlignment="1">
      <alignment horizontal="right" vertical="center" wrapText="1" indent="3"/>
    </xf>
    <xf numFmtId="165" fontId="2" fillId="0" borderId="1" xfId="1" applyNumberFormat="1" applyFont="1" applyFill="1" applyBorder="1"/>
    <xf numFmtId="0" fontId="25" fillId="3" borderId="4" xfId="0" applyFont="1" applyFill="1" applyBorder="1" applyAlignment="1">
      <alignment horizontal="left" vertical="center" wrapText="1"/>
    </xf>
    <xf numFmtId="167" fontId="25" fillId="3" borderId="4" xfId="0" applyNumberFormat="1" applyFont="1" applyFill="1" applyBorder="1" applyAlignment="1">
      <alignment horizontal="right" vertical="center" wrapText="1" indent="2"/>
    </xf>
    <xf numFmtId="167" fontId="25" fillId="3" borderId="4" xfId="0" applyNumberFormat="1" applyFont="1" applyFill="1" applyBorder="1" applyAlignment="1">
      <alignment horizontal="right" vertical="center" wrapText="1" indent="3"/>
    </xf>
    <xf numFmtId="49" fontId="2" fillId="0" borderId="1" xfId="1" applyNumberFormat="1" applyFont="1" applyFill="1" applyBorder="1" applyAlignment="1" applyProtection="1">
      <alignment horizontal="left" vertical="center"/>
      <protection locked="0"/>
    </xf>
    <xf numFmtId="165" fontId="2" fillId="0" borderId="1" xfId="3" applyNumberFormat="1" applyFont="1" applyFill="1" applyBorder="1"/>
    <xf numFmtId="165" fontId="2" fillId="0" borderId="1" xfId="1" applyNumberFormat="1" applyFont="1" applyFill="1" applyBorder="1" applyAlignment="1">
      <alignment wrapText="1"/>
    </xf>
    <xf numFmtId="0" fontId="2" fillId="3" borderId="3" xfId="0" applyFont="1" applyFill="1" applyBorder="1" applyAlignment="1">
      <alignment vertical="center"/>
    </xf>
    <xf numFmtId="168" fontId="29" fillId="3" borderId="3" xfId="4" applyNumberFormat="1" applyFont="1" applyFill="1" applyBorder="1" applyAlignment="1">
      <alignment horizontal="right" vertical="center" wrapText="1" indent="3"/>
    </xf>
    <xf numFmtId="168" fontId="2" fillId="3" borderId="3" xfId="4" applyNumberFormat="1" applyFont="1" applyFill="1" applyBorder="1" applyAlignment="1">
      <alignment horizontal="right" vertical="center" wrapText="1" indent="3"/>
    </xf>
    <xf numFmtId="169" fontId="2" fillId="3" borderId="3" xfId="4" applyNumberFormat="1" applyFont="1" applyFill="1" applyBorder="1" applyAlignment="1">
      <alignment horizontal="right" vertical="center" wrapText="1" indent="3"/>
    </xf>
    <xf numFmtId="0" fontId="25" fillId="4" borderId="11" xfId="0" applyNumberFormat="1" applyFont="1" applyFill="1" applyBorder="1" applyAlignment="1">
      <alignment horizontal="center" vertical="center" wrapText="1"/>
    </xf>
    <xf numFmtId="0" fontId="25" fillId="4" borderId="12" xfId="0" applyNumberFormat="1" applyFont="1" applyFill="1" applyBorder="1" applyAlignment="1">
      <alignment horizontal="center" vertical="center" wrapText="1"/>
    </xf>
    <xf numFmtId="167" fontId="2" fillId="3" borderId="13" xfId="0" applyNumberFormat="1" applyFont="1" applyFill="1" applyBorder="1" applyAlignment="1">
      <alignment horizontal="right" wrapText="1" indent="2"/>
    </xf>
    <xf numFmtId="167" fontId="2" fillId="4" borderId="15" xfId="0" applyNumberFormat="1" applyFont="1" applyFill="1" applyBorder="1" applyAlignment="1">
      <alignment horizontal="right" wrapText="1" indent="2"/>
    </xf>
    <xf numFmtId="167" fontId="2" fillId="3" borderId="15" xfId="0" applyNumberFormat="1" applyFont="1" applyFill="1" applyBorder="1" applyAlignment="1">
      <alignment horizontal="right" wrapText="1" indent="2"/>
    </xf>
    <xf numFmtId="167" fontId="2" fillId="4" borderId="16" xfId="0" applyNumberFormat="1" applyFont="1" applyFill="1" applyBorder="1" applyAlignment="1">
      <alignment horizontal="right" wrapText="1" indent="2"/>
    </xf>
    <xf numFmtId="167" fontId="2" fillId="3" borderId="16" xfId="0" applyNumberFormat="1" applyFont="1" applyFill="1" applyBorder="1" applyAlignment="1">
      <alignment horizontal="right" wrapText="1" indent="2"/>
    </xf>
    <xf numFmtId="167" fontId="25" fillId="3" borderId="15" xfId="0" applyNumberFormat="1" applyFont="1" applyFill="1" applyBorder="1" applyAlignment="1">
      <alignment horizontal="right" wrapText="1" indent="2"/>
    </xf>
    <xf numFmtId="167" fontId="25" fillId="3" borderId="16" xfId="0" applyNumberFormat="1" applyFont="1" applyFill="1" applyBorder="1" applyAlignment="1">
      <alignment horizontal="right" wrapText="1" indent="2"/>
    </xf>
    <xf numFmtId="167" fontId="25" fillId="3" borderId="17" xfId="0" applyNumberFormat="1" applyFont="1" applyFill="1" applyBorder="1" applyAlignment="1">
      <alignment horizontal="right" vertical="center" wrapText="1" indent="2"/>
    </xf>
    <xf numFmtId="167" fontId="25" fillId="3" borderId="18" xfId="0" applyNumberFormat="1" applyFont="1" applyFill="1" applyBorder="1" applyAlignment="1">
      <alignment horizontal="right" vertical="center" wrapText="1" indent="2"/>
    </xf>
    <xf numFmtId="0" fontId="6" fillId="0" borderId="0" xfId="0" applyFont="1" applyFill="1" applyBorder="1"/>
    <xf numFmtId="0" fontId="25"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right" wrapText="1" indent="3"/>
    </xf>
    <xf numFmtId="167" fontId="25" fillId="0" borderId="0" xfId="0" applyNumberFormat="1" applyFont="1" applyFill="1" applyBorder="1" applyAlignment="1">
      <alignment horizontal="right" vertical="center" wrapText="1" indent="3"/>
    </xf>
    <xf numFmtId="167" fontId="2" fillId="3" borderId="14" xfId="0" applyNumberFormat="1" applyFont="1" applyFill="1" applyBorder="1" applyAlignment="1">
      <alignment horizontal="right" wrapText="1" indent="2"/>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2" fillId="0" borderId="1" xfId="1" applyFont="1" applyFill="1" applyBorder="1" applyAlignment="1" applyProtection="1">
      <alignment horizontal="left" vertical="center"/>
      <protection locked="0"/>
    </xf>
    <xf numFmtId="0" fontId="2" fillId="3" borderId="0" xfId="1" applyFont="1" applyFill="1" applyBorder="1"/>
    <xf numFmtId="0" fontId="2" fillId="0" borderId="0" xfId="1" applyFont="1" applyBorder="1"/>
    <xf numFmtId="0" fontId="2" fillId="0" borderId="0" xfId="1" applyFont="1" applyFill="1" applyBorder="1"/>
    <xf numFmtId="0" fontId="17" fillId="0" borderId="0" xfId="1" applyFont="1"/>
    <xf numFmtId="0" fontId="2" fillId="0" borderId="0" xfId="1" applyFont="1"/>
    <xf numFmtId="0" fontId="2" fillId="0" borderId="0" xfId="1" applyFont="1" applyFill="1"/>
    <xf numFmtId="0" fontId="2" fillId="3" borderId="0" xfId="1" applyFont="1" applyFill="1"/>
    <xf numFmtId="0" fontId="2" fillId="0" borderId="0" xfId="1" applyFont="1" applyFill="1" applyBorder="1" applyAlignment="1" applyProtection="1">
      <alignment horizontal="left" vertical="center"/>
      <protection locked="0"/>
    </xf>
    <xf numFmtId="165" fontId="2" fillId="0" borderId="1" xfId="3" applyNumberFormat="1" applyFont="1" applyFill="1" applyBorder="1" applyAlignment="1">
      <alignment horizontal="right"/>
    </xf>
    <xf numFmtId="165" fontId="2" fillId="3" borderId="0" xfId="3" applyNumberFormat="1" applyFont="1" applyFill="1" applyBorder="1" applyAlignment="1">
      <alignment horizontal="right"/>
    </xf>
    <xf numFmtId="165" fontId="2" fillId="0" borderId="0" xfId="3" applyNumberFormat="1" applyFont="1" applyFill="1" applyBorder="1" applyAlignment="1">
      <alignment horizontal="right"/>
    </xf>
    <xf numFmtId="0" fontId="25" fillId="4" borderId="4" xfId="0" applyFont="1" applyFill="1" applyBorder="1" applyAlignment="1">
      <alignment horizontal="left" vertical="center" wrapText="1"/>
    </xf>
    <xf numFmtId="168" fontId="25" fillId="4" borderId="4" xfId="4" applyNumberFormat="1" applyFont="1" applyFill="1" applyBorder="1" applyAlignment="1">
      <alignment horizontal="right" vertical="center" wrapText="1" indent="3"/>
    </xf>
    <xf numFmtId="169" fontId="25" fillId="4" borderId="4" xfId="4" applyNumberFormat="1" applyFont="1" applyFill="1" applyBorder="1" applyAlignment="1">
      <alignment horizontal="right" vertical="center" wrapText="1" indent="3"/>
    </xf>
    <xf numFmtId="0" fontId="15" fillId="0" borderId="0" xfId="1" applyFont="1" applyBorder="1" applyAlignment="1">
      <alignment horizontal="justify" vertical="top"/>
    </xf>
    <xf numFmtId="0" fontId="15" fillId="0" borderId="0" xfId="1" applyFont="1" applyFill="1" applyBorder="1" applyAlignment="1" applyProtection="1">
      <alignment horizontal="left" vertical="top"/>
      <protection locked="0"/>
    </xf>
    <xf numFmtId="167" fontId="0" fillId="0" borderId="0" xfId="0" applyNumberFormat="1"/>
    <xf numFmtId="0" fontId="2" fillId="3" borderId="0" xfId="1" applyNumberFormat="1" applyFont="1" applyFill="1"/>
    <xf numFmtId="168" fontId="31" fillId="0" borderId="0" xfId="0" applyNumberFormat="1" applyFont="1"/>
    <xf numFmtId="0" fontId="32" fillId="0" borderId="0" xfId="0" applyFont="1" applyAlignment="1"/>
    <xf numFmtId="0" fontId="15" fillId="0" borderId="0" xfId="5" applyFont="1" applyAlignment="1">
      <alignment wrapText="1"/>
    </xf>
    <xf numFmtId="0" fontId="25" fillId="4" borderId="5" xfId="0" applyNumberFormat="1" applyFont="1" applyFill="1" applyBorder="1" applyAlignment="1">
      <alignment horizontal="center" vertical="center" wrapText="1"/>
    </xf>
    <xf numFmtId="0" fontId="25" fillId="4" borderId="3" xfId="0" applyNumberFormat="1" applyFont="1" applyFill="1" applyBorder="1" applyAlignment="1">
      <alignment horizontal="center" vertical="center" wrapText="1"/>
    </xf>
    <xf numFmtId="0" fontId="32" fillId="0" borderId="0" xfId="0" applyFont="1" applyAlignment="1">
      <alignment wrapText="1"/>
    </xf>
    <xf numFmtId="0" fontId="25" fillId="4" borderId="6" xfId="0" applyNumberFormat="1"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15" fillId="0" borderId="0" xfId="1" applyFont="1" applyAlignment="1">
      <alignment horizontal="left" wrapText="1"/>
    </xf>
    <xf numFmtId="0" fontId="10" fillId="0" borderId="2" xfId="1" applyFont="1" applyFill="1" applyBorder="1" applyAlignment="1">
      <alignment horizontal="left" wrapText="1"/>
    </xf>
    <xf numFmtId="0" fontId="10" fillId="0" borderId="2" xfId="1" applyFont="1" applyFill="1" applyBorder="1" applyAlignment="1">
      <alignment horizontal="center" wrapText="1"/>
    </xf>
    <xf numFmtId="0" fontId="10" fillId="0" borderId="2" xfId="1" applyFont="1" applyFill="1" applyBorder="1" applyAlignment="1">
      <alignment horizontal="center" vertical="center" wrapText="1"/>
    </xf>
    <xf numFmtId="0" fontId="10" fillId="0" borderId="2" xfId="1" applyFont="1" applyFill="1" applyBorder="1" applyAlignment="1">
      <alignment horizontal="center"/>
    </xf>
    <xf numFmtId="0" fontId="10" fillId="0" borderId="1"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9" fillId="0" borderId="1" xfId="1" applyFont="1" applyBorder="1" applyAlignment="1">
      <alignment horizontal="center"/>
    </xf>
    <xf numFmtId="0" fontId="9" fillId="0" borderId="3" xfId="1" applyFont="1" applyBorder="1" applyAlignment="1">
      <alignment horizontal="center"/>
    </xf>
    <xf numFmtId="3" fontId="22" fillId="0" borderId="5" xfId="1" applyNumberFormat="1" applyFont="1" applyFill="1" applyBorder="1" applyAlignment="1">
      <alignment horizontal="center" vertical="center" wrapText="1"/>
    </xf>
    <xf numFmtId="3" fontId="22" fillId="0" borderId="3" xfId="1" applyNumberFormat="1" applyFont="1" applyFill="1" applyBorder="1" applyAlignment="1">
      <alignment horizontal="center" vertical="center" wrapText="1"/>
    </xf>
    <xf numFmtId="0" fontId="22" fillId="0" borderId="5" xfId="1" applyFont="1" applyBorder="1" applyAlignment="1">
      <alignment horizontal="center" vertical="center" wrapText="1"/>
    </xf>
    <xf numFmtId="0" fontId="22" fillId="0" borderId="3" xfId="1" applyFont="1" applyBorder="1" applyAlignment="1">
      <alignment horizontal="center" vertical="center" wrapText="1"/>
    </xf>
    <xf numFmtId="3" fontId="22" fillId="0" borderId="6" xfId="1" applyNumberFormat="1" applyFont="1" applyFill="1" applyBorder="1" applyAlignment="1">
      <alignment horizontal="center" vertical="center" wrapText="1"/>
    </xf>
    <xf numFmtId="165" fontId="22" fillId="0" borderId="5" xfId="1" applyNumberFormat="1" applyFont="1" applyFill="1" applyBorder="1" applyAlignment="1">
      <alignment horizontal="center" vertical="center" wrapText="1"/>
    </xf>
    <xf numFmtId="165" fontId="22" fillId="0" borderId="3" xfId="1" applyNumberFormat="1" applyFont="1" applyFill="1" applyBorder="1" applyAlignment="1">
      <alignment horizontal="center" vertical="center" wrapText="1"/>
    </xf>
    <xf numFmtId="3" fontId="25" fillId="0" borderId="5" xfId="1" applyNumberFormat="1" applyFont="1" applyFill="1" applyBorder="1" applyAlignment="1">
      <alignment horizontal="center" vertical="center" wrapText="1"/>
    </xf>
    <xf numFmtId="3" fontId="25" fillId="0" borderId="3" xfId="1" applyNumberFormat="1" applyFont="1" applyFill="1" applyBorder="1" applyAlignment="1">
      <alignment horizontal="center" vertical="center" wrapText="1"/>
    </xf>
    <xf numFmtId="0" fontId="25" fillId="0" borderId="3" xfId="1" applyFont="1" applyFill="1" applyBorder="1" applyAlignment="1" applyProtection="1">
      <alignment horizontal="left" vertical="center"/>
      <protection locked="0"/>
    </xf>
    <xf numFmtId="165" fontId="25" fillId="0" borderId="3" xfId="1" applyNumberFormat="1" applyFont="1" applyFill="1" applyBorder="1" applyAlignment="1">
      <alignment horizontal="left"/>
    </xf>
    <xf numFmtId="0" fontId="25" fillId="3" borderId="2" xfId="1" applyFont="1" applyFill="1" applyBorder="1" applyAlignment="1" applyProtection="1">
      <alignment horizontal="left" vertical="center"/>
      <protection locked="0"/>
    </xf>
    <xf numFmtId="165" fontId="25" fillId="3" borderId="2" xfId="1" applyNumberFormat="1" applyFont="1" applyFill="1" applyBorder="1" applyAlignment="1">
      <alignment horizontal="left"/>
    </xf>
    <xf numFmtId="0" fontId="25" fillId="3" borderId="3" xfId="1" applyFont="1" applyFill="1" applyBorder="1" applyAlignment="1" applyProtection="1">
      <alignment horizontal="left" vertical="center"/>
      <protection locked="0"/>
    </xf>
    <xf numFmtId="165" fontId="25" fillId="3" borderId="3" xfId="1" applyNumberFormat="1" applyFont="1" applyFill="1" applyBorder="1" applyAlignment="1">
      <alignment horizontal="left"/>
    </xf>
  </cellXfs>
  <cellStyles count="7">
    <cellStyle name="Milliers 2" xfId="4"/>
    <cellStyle name="Motif" xfId="5"/>
    <cellStyle name="Normal" xfId="0" builtinId="0"/>
    <cellStyle name="Normal 2" xfId="1"/>
    <cellStyle name="Normal 3" xfId="6"/>
    <cellStyle name="Normal_Chapitre4 Les finances des collectivités locales-AM" xfId="2"/>
    <cellStyle name="Pourcentage 3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K62"/>
  <sheetViews>
    <sheetView topLeftCell="A28" workbookViewId="0">
      <selection activeCell="B29" sqref="B29"/>
    </sheetView>
  </sheetViews>
  <sheetFormatPr baseColWidth="10" defaultColWidth="11.42578125" defaultRowHeight="12.75" x14ac:dyDescent="0.2"/>
  <cols>
    <col min="1" max="1" width="5.7109375" style="2" customWidth="1"/>
    <col min="2" max="4" width="11.42578125" style="2"/>
    <col min="5" max="5" width="11.85546875" style="2" customWidth="1"/>
    <col min="6" max="6" width="11.42578125" style="2"/>
    <col min="7" max="7" width="12.140625" style="2" customWidth="1"/>
    <col min="8" max="16384" width="11.42578125" style="2"/>
  </cols>
  <sheetData>
    <row r="10" spans="8:8" ht="15.75" x14ac:dyDescent="0.25">
      <c r="H10" s="1" t="s">
        <v>0</v>
      </c>
    </row>
    <row r="11" spans="8:8" ht="15.75" x14ac:dyDescent="0.25">
      <c r="H11" s="1"/>
    </row>
    <row r="12" spans="8:8" ht="35.25" x14ac:dyDescent="0.5">
      <c r="H12" s="3">
        <v>9</v>
      </c>
    </row>
    <row r="20" spans="1:11" ht="6" customHeight="1" x14ac:dyDescent="0.2"/>
    <row r="22" spans="1:11" ht="6" customHeight="1" x14ac:dyDescent="0.2"/>
    <row r="24" spans="1:11" ht="6" customHeight="1" x14ac:dyDescent="0.2"/>
    <row r="26" spans="1:11" ht="6" customHeight="1" x14ac:dyDescent="0.2"/>
    <row r="28" spans="1:11" ht="6" customHeight="1" x14ac:dyDescent="0.2"/>
    <row r="29" spans="1:11" ht="30" x14ac:dyDescent="0.4">
      <c r="A29" s="4"/>
      <c r="B29" s="4" t="s">
        <v>285</v>
      </c>
      <c r="C29" s="5"/>
      <c r="D29" s="5"/>
      <c r="E29" s="5"/>
      <c r="F29" s="4"/>
      <c r="G29" s="5"/>
      <c r="H29" s="5"/>
      <c r="I29" s="5"/>
      <c r="J29" s="5"/>
      <c r="K29" s="5"/>
    </row>
    <row r="30" spans="1:11" ht="6" customHeight="1" x14ac:dyDescent="0.2"/>
    <row r="31" spans="1:11" ht="6" customHeight="1" x14ac:dyDescent="0.2"/>
    <row r="32" spans="1:11" ht="6" customHeight="1" x14ac:dyDescent="0.2"/>
    <row r="35" spans="1:9" ht="15.75" x14ac:dyDescent="0.25">
      <c r="B35" s="6" t="s">
        <v>1</v>
      </c>
      <c r="H35" s="7"/>
    </row>
    <row r="37" spans="1:9" ht="15.75" x14ac:dyDescent="0.25">
      <c r="B37" s="6" t="s">
        <v>2</v>
      </c>
      <c r="C37" s="6"/>
      <c r="D37" s="6"/>
      <c r="E37" s="6"/>
      <c r="F37" s="6"/>
      <c r="G37" s="6"/>
      <c r="H37" s="8"/>
      <c r="I37" s="6"/>
    </row>
    <row r="38" spans="1:9" ht="15.75" x14ac:dyDescent="0.25">
      <c r="B38" s="6"/>
      <c r="C38" s="6"/>
      <c r="D38" s="6"/>
      <c r="E38" s="6"/>
      <c r="F38" s="6"/>
      <c r="G38" s="6"/>
      <c r="H38" s="8"/>
      <c r="I38" s="6"/>
    </row>
    <row r="39" spans="1:9" ht="15.75" x14ac:dyDescent="0.25">
      <c r="B39" s="6" t="s">
        <v>3</v>
      </c>
      <c r="C39" s="6"/>
      <c r="D39" s="6"/>
      <c r="E39" s="6"/>
      <c r="F39" s="6"/>
      <c r="G39" s="6"/>
      <c r="H39" s="8"/>
      <c r="I39" s="6"/>
    </row>
    <row r="40" spans="1:9" ht="15.75" x14ac:dyDescent="0.25">
      <c r="B40" s="6"/>
      <c r="C40" s="6"/>
      <c r="D40" s="6"/>
      <c r="E40" s="6"/>
      <c r="F40" s="6"/>
      <c r="G40" s="6"/>
      <c r="H40" s="8"/>
      <c r="I40" s="6"/>
    </row>
    <row r="41" spans="1:9" ht="15.75" x14ac:dyDescent="0.25">
      <c r="B41" s="6" t="s">
        <v>4</v>
      </c>
      <c r="C41" s="6"/>
      <c r="D41" s="6"/>
      <c r="E41" s="6"/>
      <c r="F41" s="6"/>
      <c r="G41" s="6"/>
      <c r="H41" s="8"/>
      <c r="I41" s="6"/>
    </row>
    <row r="42" spans="1:9" ht="15.75" x14ac:dyDescent="0.25">
      <c r="A42" s="6"/>
      <c r="B42" s="6"/>
      <c r="C42" s="6"/>
      <c r="D42" s="6"/>
      <c r="E42" s="6"/>
      <c r="F42" s="6"/>
      <c r="G42" s="6"/>
      <c r="H42" s="6"/>
      <c r="I42" s="6"/>
    </row>
    <row r="43" spans="1:9" ht="15.75" x14ac:dyDescent="0.25">
      <c r="A43" s="6"/>
      <c r="B43" s="6"/>
      <c r="C43" s="6"/>
      <c r="D43" s="6"/>
      <c r="E43" s="6"/>
      <c r="F43" s="6"/>
      <c r="G43" s="6"/>
      <c r="H43" s="6"/>
      <c r="I43" s="6"/>
    </row>
    <row r="44" spans="1:9" ht="15.75" x14ac:dyDescent="0.25">
      <c r="A44" s="6"/>
      <c r="B44" s="6"/>
      <c r="C44" s="6"/>
      <c r="D44" s="6"/>
      <c r="E44" s="6"/>
      <c r="F44" s="6"/>
      <c r="G44" s="6"/>
      <c r="H44" s="6"/>
      <c r="I44" s="6"/>
    </row>
    <row r="45" spans="1:9" ht="15.75" x14ac:dyDescent="0.25">
      <c r="A45" s="6"/>
      <c r="B45" s="6"/>
      <c r="C45" s="6"/>
      <c r="D45" s="6"/>
      <c r="E45" s="6"/>
      <c r="F45" s="6"/>
      <c r="G45" s="6"/>
      <c r="H45" s="6"/>
      <c r="I45" s="6"/>
    </row>
    <row r="46" spans="1:9" ht="15.75" x14ac:dyDescent="0.25">
      <c r="A46" s="6"/>
      <c r="B46" s="6"/>
      <c r="C46" s="6"/>
      <c r="D46" s="6"/>
      <c r="E46" s="6"/>
      <c r="F46" s="6"/>
      <c r="G46" s="6"/>
      <c r="H46" s="6"/>
      <c r="I46" s="6"/>
    </row>
    <row r="47" spans="1:9" ht="15.75" x14ac:dyDescent="0.25">
      <c r="A47" s="6"/>
      <c r="B47" s="6"/>
      <c r="C47" s="6"/>
      <c r="D47" s="6"/>
      <c r="E47" s="6"/>
      <c r="F47" s="6"/>
      <c r="G47" s="6"/>
      <c r="H47" s="6"/>
      <c r="I47" s="6"/>
    </row>
    <row r="48" spans="1:9" ht="15.75" x14ac:dyDescent="0.25">
      <c r="A48" s="6"/>
      <c r="B48" s="6"/>
      <c r="C48" s="6"/>
      <c r="D48" s="6"/>
      <c r="E48" s="6"/>
      <c r="F48" s="6"/>
      <c r="G48" s="6"/>
      <c r="H48" s="6"/>
      <c r="I48" s="6"/>
    </row>
    <row r="49" spans="1:9" ht="15.75" x14ac:dyDescent="0.25">
      <c r="A49" s="6"/>
      <c r="B49" s="6"/>
      <c r="C49" s="6"/>
      <c r="D49" s="6"/>
      <c r="E49" s="6"/>
      <c r="F49" s="6"/>
      <c r="G49" s="6"/>
      <c r="H49" s="6"/>
      <c r="I49" s="6"/>
    </row>
    <row r="50" spans="1:9" ht="15.75" x14ac:dyDescent="0.25">
      <c r="A50" s="6"/>
      <c r="B50" s="6"/>
      <c r="C50" s="6"/>
      <c r="D50" s="6"/>
      <c r="E50" s="6"/>
      <c r="F50" s="6"/>
      <c r="G50" s="6"/>
      <c r="H50" s="6"/>
      <c r="I50" s="6"/>
    </row>
    <row r="51" spans="1:9" ht="15.75" x14ac:dyDescent="0.25">
      <c r="A51" s="6"/>
      <c r="B51" s="6"/>
      <c r="C51" s="6"/>
      <c r="D51" s="6"/>
      <c r="E51" s="6"/>
      <c r="F51" s="6"/>
      <c r="G51" s="6"/>
      <c r="H51" s="6"/>
      <c r="I51" s="6"/>
    </row>
    <row r="52" spans="1:9" ht="15.75" x14ac:dyDescent="0.25">
      <c r="A52" s="6"/>
      <c r="B52" s="6"/>
      <c r="C52" s="6"/>
      <c r="D52" s="6"/>
      <c r="E52" s="6"/>
      <c r="F52" s="6"/>
      <c r="G52" s="6"/>
      <c r="H52" s="6"/>
      <c r="I52" s="6"/>
    </row>
    <row r="53" spans="1:9" ht="15.75" x14ac:dyDescent="0.25">
      <c r="A53" s="6"/>
      <c r="B53" s="6"/>
      <c r="C53" s="6"/>
      <c r="D53" s="6"/>
      <c r="E53" s="6"/>
      <c r="F53" s="6"/>
      <c r="G53" s="6"/>
      <c r="H53" s="6"/>
      <c r="I53" s="6"/>
    </row>
    <row r="54" spans="1:9" ht="15.75" x14ac:dyDescent="0.25">
      <c r="A54" s="6"/>
      <c r="B54" s="6"/>
      <c r="C54" s="6"/>
      <c r="D54" s="6"/>
      <c r="E54" s="6"/>
      <c r="F54" s="6"/>
      <c r="G54" s="6"/>
      <c r="H54" s="6"/>
      <c r="I54" s="6"/>
    </row>
    <row r="55" spans="1:9" ht="15.75" x14ac:dyDescent="0.25">
      <c r="A55" s="6"/>
      <c r="B55" s="6"/>
      <c r="C55" s="6"/>
      <c r="D55" s="6"/>
      <c r="E55" s="6"/>
      <c r="F55" s="6"/>
      <c r="G55" s="6"/>
      <c r="H55" s="6"/>
      <c r="I55" s="6"/>
    </row>
    <row r="56" spans="1:9" ht="15.75" x14ac:dyDescent="0.25">
      <c r="A56" s="6"/>
      <c r="B56" s="6"/>
      <c r="C56" s="6"/>
      <c r="D56" s="6"/>
      <c r="E56" s="6"/>
      <c r="F56" s="6"/>
      <c r="G56" s="6"/>
      <c r="H56" s="6"/>
      <c r="I56" s="6"/>
    </row>
    <row r="57" spans="1:9" ht="15.75" x14ac:dyDescent="0.25">
      <c r="A57" s="6"/>
      <c r="B57" s="6"/>
      <c r="C57" s="6"/>
      <c r="D57" s="6"/>
      <c r="E57" s="6"/>
      <c r="F57" s="6"/>
      <c r="G57" s="6"/>
      <c r="H57" s="6"/>
      <c r="I57" s="6"/>
    </row>
    <row r="58" spans="1:9" ht="15.75" x14ac:dyDescent="0.25">
      <c r="A58" s="6"/>
      <c r="B58" s="6"/>
      <c r="C58" s="6"/>
      <c r="D58" s="6"/>
      <c r="E58" s="6"/>
      <c r="F58" s="6"/>
      <c r="G58" s="6"/>
      <c r="H58" s="6"/>
      <c r="I58" s="6"/>
    </row>
    <row r="59" spans="1:9" ht="15.75" x14ac:dyDescent="0.25">
      <c r="A59" s="6"/>
      <c r="B59" s="6"/>
      <c r="C59" s="6"/>
      <c r="D59" s="6"/>
      <c r="E59" s="6"/>
      <c r="F59" s="6"/>
      <c r="G59" s="6"/>
      <c r="H59" s="6"/>
      <c r="I59" s="6"/>
    </row>
    <row r="60" spans="1:9" ht="15.75" x14ac:dyDescent="0.25">
      <c r="A60" s="6"/>
      <c r="B60" s="6"/>
      <c r="C60" s="6"/>
      <c r="D60" s="6"/>
      <c r="E60" s="6"/>
      <c r="F60" s="6"/>
      <c r="G60" s="6"/>
      <c r="H60" s="6"/>
      <c r="I60" s="6"/>
    </row>
    <row r="61" spans="1:9" ht="15.75" x14ac:dyDescent="0.25">
      <c r="A61" s="6"/>
      <c r="B61" s="6"/>
      <c r="C61" s="6"/>
      <c r="D61" s="6"/>
      <c r="E61" s="6"/>
      <c r="F61" s="6"/>
      <c r="G61" s="6"/>
      <c r="H61" s="6"/>
      <c r="I61" s="6"/>
    </row>
    <row r="62" spans="1:9" ht="15.75" x14ac:dyDescent="0.25">
      <c r="A62" s="6"/>
      <c r="B62" s="6"/>
      <c r="C62" s="6"/>
      <c r="D62" s="6"/>
      <c r="E62" s="6"/>
      <c r="F62" s="6"/>
      <c r="G62" s="6"/>
      <c r="H62" s="6"/>
      <c r="I62" s="6"/>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zoomScaleNormal="100" workbookViewId="0"/>
  </sheetViews>
  <sheetFormatPr baseColWidth="10" defaultRowHeight="15" x14ac:dyDescent="0.25"/>
  <cols>
    <col min="1" max="1" width="23.28515625" customWidth="1"/>
    <col min="2" max="3" width="12.28515625" customWidth="1"/>
    <col min="4" max="4" width="13.7109375" customWidth="1"/>
    <col min="5" max="5" width="15.28515625" customWidth="1"/>
    <col min="6" max="6" width="15.140625" style="141" customWidth="1"/>
    <col min="7" max="7" width="15.85546875" style="141" customWidth="1"/>
    <col min="8" max="8" width="15" style="141" customWidth="1"/>
  </cols>
  <sheetData>
    <row r="1" spans="1:21" ht="20.25" x14ac:dyDescent="0.3">
      <c r="A1" s="138" t="s">
        <v>242</v>
      </c>
      <c r="B1" s="139"/>
      <c r="C1" s="139"/>
      <c r="D1" s="139"/>
      <c r="E1" s="139"/>
      <c r="F1" s="140"/>
      <c r="G1" s="140"/>
      <c r="H1" s="140"/>
    </row>
    <row r="4" spans="1:21" ht="16.5" thickBot="1" x14ac:dyDescent="0.3">
      <c r="A4" s="6" t="s">
        <v>243</v>
      </c>
    </row>
    <row r="5" spans="1:21" ht="21.75" customHeight="1" x14ac:dyDescent="0.25">
      <c r="A5" s="142"/>
      <c r="B5" s="239" t="s">
        <v>275</v>
      </c>
      <c r="C5" s="239"/>
      <c r="D5" s="242" t="s">
        <v>244</v>
      </c>
      <c r="E5" s="242"/>
      <c r="F5" s="242"/>
      <c r="G5" s="242"/>
      <c r="H5" s="239" t="s">
        <v>245</v>
      </c>
    </row>
    <row r="6" spans="1:21" ht="36.75" customHeight="1" x14ac:dyDescent="0.25">
      <c r="A6" s="143"/>
      <c r="B6" s="240"/>
      <c r="C6" s="240"/>
      <c r="D6" s="144" t="s">
        <v>274</v>
      </c>
      <c r="E6" s="144" t="s">
        <v>273</v>
      </c>
      <c r="F6" s="145" t="s">
        <v>246</v>
      </c>
      <c r="G6" s="145" t="s">
        <v>272</v>
      </c>
      <c r="H6" s="240"/>
    </row>
    <row r="7" spans="1:21" x14ac:dyDescent="0.25">
      <c r="A7" s="146"/>
      <c r="B7" s="147">
        <v>2021</v>
      </c>
      <c r="C7" s="147" t="s">
        <v>310</v>
      </c>
      <c r="D7" s="148">
        <v>2021</v>
      </c>
      <c r="E7" s="148">
        <v>2021</v>
      </c>
      <c r="F7" s="148">
        <v>2021</v>
      </c>
      <c r="G7" s="148">
        <v>2021</v>
      </c>
      <c r="H7" s="145">
        <v>2021</v>
      </c>
    </row>
    <row r="8" spans="1:21" x14ac:dyDescent="0.25">
      <c r="A8" s="149" t="s">
        <v>276</v>
      </c>
      <c r="B8" s="150">
        <v>119.5</v>
      </c>
      <c r="C8" s="150">
        <v>8</v>
      </c>
      <c r="D8" s="185">
        <v>16</v>
      </c>
      <c r="E8" s="185">
        <v>38</v>
      </c>
      <c r="F8" s="185">
        <v>401</v>
      </c>
      <c r="G8" s="185">
        <v>11002</v>
      </c>
      <c r="H8" s="182">
        <v>83.155030999999994</v>
      </c>
      <c r="Q8" s="234"/>
      <c r="U8">
        <v>8</v>
      </c>
    </row>
    <row r="9" spans="1:21" x14ac:dyDescent="0.25">
      <c r="A9" s="151" t="s">
        <v>247</v>
      </c>
      <c r="B9" s="152">
        <v>120.4</v>
      </c>
      <c r="C9" s="152">
        <v>7</v>
      </c>
      <c r="D9" s="155">
        <v>3</v>
      </c>
      <c r="E9" s="155">
        <v>9</v>
      </c>
      <c r="F9" s="155">
        <v>35</v>
      </c>
      <c r="G9" s="155">
        <v>2095</v>
      </c>
      <c r="H9" s="156">
        <v>8.9326640000000008</v>
      </c>
      <c r="Q9" s="234"/>
      <c r="U9">
        <v>7</v>
      </c>
    </row>
    <row r="10" spans="1:21" x14ac:dyDescent="0.25">
      <c r="A10" s="153" t="s">
        <v>248</v>
      </c>
      <c r="B10" s="154">
        <v>121.4</v>
      </c>
      <c r="C10" s="154">
        <v>6</v>
      </c>
      <c r="D10" s="186">
        <v>3</v>
      </c>
      <c r="E10" s="186">
        <v>11</v>
      </c>
      <c r="F10" s="186">
        <v>44</v>
      </c>
      <c r="G10" s="186">
        <v>581</v>
      </c>
      <c r="H10" s="183">
        <v>11.554767</v>
      </c>
      <c r="Q10" s="234"/>
      <c r="U10">
        <v>6</v>
      </c>
    </row>
    <row r="11" spans="1:21" x14ac:dyDescent="0.25">
      <c r="A11" s="151" t="s">
        <v>249</v>
      </c>
      <c r="B11" s="155">
        <v>55.2</v>
      </c>
      <c r="C11" s="155">
        <v>27</v>
      </c>
      <c r="D11" s="155">
        <v>2</v>
      </c>
      <c r="E11" s="155">
        <v>6</v>
      </c>
      <c r="F11" s="155">
        <v>28</v>
      </c>
      <c r="G11" s="155">
        <v>265</v>
      </c>
      <c r="H11" s="156">
        <v>6.9165479999999997</v>
      </c>
      <c r="Q11" s="234"/>
      <c r="U11">
        <v>27</v>
      </c>
    </row>
    <row r="12" spans="1:21" x14ac:dyDescent="0.25">
      <c r="A12" s="153" t="s">
        <v>250</v>
      </c>
      <c r="B12" s="154">
        <v>87.8</v>
      </c>
      <c r="C12" s="154">
        <v>15</v>
      </c>
      <c r="D12" s="186">
        <v>1</v>
      </c>
      <c r="E12" s="186">
        <v>1</v>
      </c>
      <c r="F12" s="186">
        <v>1</v>
      </c>
      <c r="G12" s="186">
        <v>615</v>
      </c>
      <c r="H12" s="183">
        <v>0.896007</v>
      </c>
      <c r="Q12" s="234"/>
      <c r="U12">
        <v>15</v>
      </c>
    </row>
    <row r="13" spans="1:21" x14ac:dyDescent="0.25">
      <c r="A13" s="151" t="s">
        <v>251</v>
      </c>
      <c r="B13" s="155">
        <v>69.8</v>
      </c>
      <c r="C13" s="155">
        <v>24</v>
      </c>
      <c r="D13" s="155">
        <v>1</v>
      </c>
      <c r="E13" s="155">
        <v>4</v>
      </c>
      <c r="F13" s="155">
        <v>21</v>
      </c>
      <c r="G13" s="155">
        <v>556</v>
      </c>
      <c r="H13" s="156">
        <v>4.0363550000000004</v>
      </c>
      <c r="Q13" s="234"/>
      <c r="U13">
        <v>24</v>
      </c>
    </row>
    <row r="14" spans="1:21" x14ac:dyDescent="0.25">
      <c r="A14" s="153" t="s">
        <v>252</v>
      </c>
      <c r="B14" s="154">
        <v>133.9</v>
      </c>
      <c r="C14" s="154">
        <v>3</v>
      </c>
      <c r="D14" s="186">
        <v>1</v>
      </c>
      <c r="E14" s="186">
        <v>5</v>
      </c>
      <c r="F14" s="186">
        <v>11</v>
      </c>
      <c r="G14" s="186">
        <v>99</v>
      </c>
      <c r="H14" s="183">
        <v>5.8400449999999999</v>
      </c>
      <c r="Q14" s="234"/>
      <c r="U14">
        <v>3</v>
      </c>
    </row>
    <row r="15" spans="1:21" x14ac:dyDescent="0.25">
      <c r="A15" s="151" t="s">
        <v>253</v>
      </c>
      <c r="B15" s="155">
        <v>84.2</v>
      </c>
      <c r="C15" s="155">
        <v>18</v>
      </c>
      <c r="D15" s="155">
        <v>7</v>
      </c>
      <c r="E15" s="155">
        <v>19</v>
      </c>
      <c r="F15" s="155">
        <v>59</v>
      </c>
      <c r="G15" s="155">
        <v>8131</v>
      </c>
      <c r="H15" s="156">
        <v>47.398694999999996</v>
      </c>
      <c r="Q15" s="234"/>
      <c r="U15">
        <v>18</v>
      </c>
    </row>
    <row r="16" spans="1:21" x14ac:dyDescent="0.25">
      <c r="A16" s="153" t="s">
        <v>254</v>
      </c>
      <c r="B16" s="154">
        <v>87.1</v>
      </c>
      <c r="C16" s="154">
        <v>17</v>
      </c>
      <c r="D16" s="186">
        <v>1</v>
      </c>
      <c r="E16" s="186">
        <v>1</v>
      </c>
      <c r="F16" s="186">
        <v>5</v>
      </c>
      <c r="G16" s="186">
        <v>79</v>
      </c>
      <c r="H16" s="183">
        <v>1.330068</v>
      </c>
      <c r="Q16" s="234"/>
      <c r="U16">
        <v>17</v>
      </c>
    </row>
    <row r="17" spans="1:21" x14ac:dyDescent="0.25">
      <c r="A17" s="151" t="s">
        <v>255</v>
      </c>
      <c r="B17" s="155">
        <v>112.9</v>
      </c>
      <c r="C17" s="155">
        <v>9</v>
      </c>
      <c r="D17" s="155">
        <v>2</v>
      </c>
      <c r="E17" s="155">
        <v>5</v>
      </c>
      <c r="F17" s="155">
        <v>19</v>
      </c>
      <c r="G17" s="155">
        <v>310</v>
      </c>
      <c r="H17" s="156">
        <v>5.5337930000000002</v>
      </c>
      <c r="Q17" s="234"/>
      <c r="U17">
        <v>9</v>
      </c>
    </row>
    <row r="18" spans="1:21" s="159" customFormat="1" x14ac:dyDescent="0.25">
      <c r="A18" s="157" t="s">
        <v>35</v>
      </c>
      <c r="B18" s="158">
        <v>104.3</v>
      </c>
      <c r="C18" s="158">
        <v>10</v>
      </c>
      <c r="D18" s="187">
        <v>14</v>
      </c>
      <c r="E18" s="187">
        <v>27</v>
      </c>
      <c r="F18" s="187">
        <v>101</v>
      </c>
      <c r="G18" s="187">
        <v>34966</v>
      </c>
      <c r="H18" s="184">
        <v>67.656682000000004</v>
      </c>
      <c r="J18" s="236"/>
      <c r="L18"/>
      <c r="Q18" s="234"/>
      <c r="U18">
        <v>10</v>
      </c>
    </row>
    <row r="19" spans="1:21" x14ac:dyDescent="0.25">
      <c r="A19" s="151" t="s">
        <v>256</v>
      </c>
      <c r="B19" s="155">
        <v>64.599999999999994</v>
      </c>
      <c r="C19" s="155">
        <v>26</v>
      </c>
      <c r="D19" s="155">
        <v>4</v>
      </c>
      <c r="E19" s="155">
        <v>13</v>
      </c>
      <c r="F19" s="155">
        <v>52</v>
      </c>
      <c r="G19" s="155">
        <v>6137</v>
      </c>
      <c r="H19" s="156">
        <v>10.678632</v>
      </c>
      <c r="Q19" s="234"/>
      <c r="U19">
        <v>26</v>
      </c>
    </row>
    <row r="20" spans="1:21" x14ac:dyDescent="0.25">
      <c r="A20" s="153" t="s">
        <v>257</v>
      </c>
      <c r="B20" s="154">
        <v>75.900000000000006</v>
      </c>
      <c r="C20" s="154">
        <v>20</v>
      </c>
      <c r="D20" s="186">
        <v>3</v>
      </c>
      <c r="E20" s="186">
        <v>8</v>
      </c>
      <c r="F20" s="186">
        <v>20</v>
      </c>
      <c r="G20" s="186">
        <v>3155</v>
      </c>
      <c r="H20" s="183">
        <v>9.730772</v>
      </c>
      <c r="Q20" s="234"/>
      <c r="U20">
        <v>20</v>
      </c>
    </row>
    <row r="21" spans="1:21" x14ac:dyDescent="0.25">
      <c r="A21" s="151" t="s">
        <v>258</v>
      </c>
      <c r="B21" s="155">
        <v>220.2</v>
      </c>
      <c r="C21" s="155">
        <v>2</v>
      </c>
      <c r="D21" s="155">
        <v>1</v>
      </c>
      <c r="E21" s="155">
        <v>3</v>
      </c>
      <c r="F21" s="155">
        <v>8</v>
      </c>
      <c r="G21" s="155">
        <v>166</v>
      </c>
      <c r="H21" s="156">
        <v>5.0063240000000002</v>
      </c>
      <c r="Q21" s="234"/>
      <c r="U21">
        <v>2</v>
      </c>
    </row>
    <row r="22" spans="1:21" x14ac:dyDescent="0.25">
      <c r="A22" s="153" t="s">
        <v>259</v>
      </c>
      <c r="B22" s="154">
        <v>94.7</v>
      </c>
      <c r="C22" s="154">
        <v>12</v>
      </c>
      <c r="D22" s="186">
        <v>5</v>
      </c>
      <c r="E22" s="186">
        <v>21</v>
      </c>
      <c r="F22" s="186">
        <v>107</v>
      </c>
      <c r="G22" s="186">
        <v>7903</v>
      </c>
      <c r="H22" s="183">
        <v>59.236212999999999</v>
      </c>
      <c r="Q22" s="234"/>
      <c r="U22">
        <v>12</v>
      </c>
    </row>
    <row r="23" spans="1:21" x14ac:dyDescent="0.25">
      <c r="A23" s="151" t="s">
        <v>260</v>
      </c>
      <c r="B23" s="155">
        <v>71.2</v>
      </c>
      <c r="C23" s="155">
        <v>23</v>
      </c>
      <c r="D23" s="155">
        <v>1</v>
      </c>
      <c r="E23" s="155">
        <v>1</v>
      </c>
      <c r="F23" s="155">
        <v>6</v>
      </c>
      <c r="G23" s="155">
        <v>119</v>
      </c>
      <c r="H23" s="156">
        <v>1.8932230000000001</v>
      </c>
      <c r="Q23" s="234"/>
      <c r="U23">
        <v>23</v>
      </c>
    </row>
    <row r="24" spans="1:21" x14ac:dyDescent="0.25">
      <c r="A24" s="153" t="s">
        <v>261</v>
      </c>
      <c r="B24" s="154">
        <v>87.8</v>
      </c>
      <c r="C24" s="154">
        <v>16</v>
      </c>
      <c r="D24" s="186">
        <v>1</v>
      </c>
      <c r="E24" s="186">
        <v>2</v>
      </c>
      <c r="F24" s="186">
        <v>10</v>
      </c>
      <c r="G24" s="186">
        <v>60</v>
      </c>
      <c r="H24" s="183">
        <v>2.7956799999999999</v>
      </c>
      <c r="Q24" s="234"/>
      <c r="U24">
        <v>16</v>
      </c>
    </row>
    <row r="25" spans="1:21" x14ac:dyDescent="0.25">
      <c r="A25" s="151" t="s">
        <v>262</v>
      </c>
      <c r="B25" s="155">
        <v>277.3</v>
      </c>
      <c r="C25" s="155">
        <v>1</v>
      </c>
      <c r="D25" s="155">
        <v>1</v>
      </c>
      <c r="E25" s="155">
        <v>1</v>
      </c>
      <c r="F25" s="155">
        <v>1</v>
      </c>
      <c r="G25" s="155">
        <v>102</v>
      </c>
      <c r="H25" s="156">
        <v>0.63473000000000002</v>
      </c>
      <c r="Q25" s="234"/>
      <c r="U25">
        <v>1</v>
      </c>
    </row>
    <row r="26" spans="1:21" x14ac:dyDescent="0.25">
      <c r="A26" s="153" t="s">
        <v>263</v>
      </c>
      <c r="B26" s="154">
        <v>98.8</v>
      </c>
      <c r="C26" s="154">
        <v>11</v>
      </c>
      <c r="D26" s="186">
        <v>1</v>
      </c>
      <c r="E26" s="186">
        <v>1</v>
      </c>
      <c r="F26" s="186">
        <v>2</v>
      </c>
      <c r="G26" s="186">
        <v>68</v>
      </c>
      <c r="H26" s="183">
        <v>0.5161</v>
      </c>
      <c r="Q26" s="234"/>
      <c r="U26">
        <v>11</v>
      </c>
    </row>
    <row r="27" spans="1:21" x14ac:dyDescent="0.25">
      <c r="A27" s="151" t="s">
        <v>264</v>
      </c>
      <c r="B27" s="155">
        <v>131</v>
      </c>
      <c r="C27" s="155">
        <v>4</v>
      </c>
      <c r="D27" s="155">
        <v>4</v>
      </c>
      <c r="E27" s="155">
        <v>12</v>
      </c>
      <c r="F27" s="155">
        <v>40</v>
      </c>
      <c r="G27" s="155">
        <v>355</v>
      </c>
      <c r="H27" s="156">
        <v>17.475415000000002</v>
      </c>
      <c r="Q27" s="234"/>
      <c r="U27">
        <v>4</v>
      </c>
    </row>
    <row r="28" spans="1:21" x14ac:dyDescent="0.25">
      <c r="A28" s="153" t="s">
        <v>265</v>
      </c>
      <c r="B28" s="154">
        <v>77.2</v>
      </c>
      <c r="C28" s="154">
        <v>19</v>
      </c>
      <c r="D28" s="186">
        <v>7</v>
      </c>
      <c r="E28" s="186">
        <v>17</v>
      </c>
      <c r="F28" s="186">
        <v>73</v>
      </c>
      <c r="G28" s="186">
        <v>2477</v>
      </c>
      <c r="H28" s="183">
        <v>37.840001000000001</v>
      </c>
      <c r="Q28" s="234"/>
      <c r="U28">
        <v>19</v>
      </c>
    </row>
    <row r="29" spans="1:21" x14ac:dyDescent="0.25">
      <c r="A29" s="151" t="s">
        <v>266</v>
      </c>
      <c r="B29" s="155">
        <v>74.099999999999994</v>
      </c>
      <c r="C29" s="155">
        <v>21</v>
      </c>
      <c r="D29" s="155">
        <v>3</v>
      </c>
      <c r="E29" s="155">
        <v>7</v>
      </c>
      <c r="F29" s="155">
        <v>25</v>
      </c>
      <c r="G29" s="155">
        <v>3092</v>
      </c>
      <c r="H29" s="156">
        <v>10.298252</v>
      </c>
      <c r="Q29" s="234"/>
      <c r="U29">
        <v>21</v>
      </c>
    </row>
    <row r="30" spans="1:21" x14ac:dyDescent="0.25">
      <c r="A30" s="153" t="s">
        <v>267</v>
      </c>
      <c r="B30" s="154">
        <v>72.8</v>
      </c>
      <c r="C30" s="154">
        <v>22</v>
      </c>
      <c r="D30" s="186">
        <v>4</v>
      </c>
      <c r="E30" s="186">
        <v>8</v>
      </c>
      <c r="F30" s="186">
        <v>42</v>
      </c>
      <c r="G30" s="186">
        <v>3181</v>
      </c>
      <c r="H30" s="183">
        <v>19.201661999999999</v>
      </c>
      <c r="Q30" s="234"/>
      <c r="U30">
        <v>22</v>
      </c>
    </row>
    <row r="31" spans="1:21" x14ac:dyDescent="0.25">
      <c r="A31" s="151" t="s">
        <v>269</v>
      </c>
      <c r="B31" s="155">
        <v>68.099999999999994</v>
      </c>
      <c r="C31" s="155">
        <v>25</v>
      </c>
      <c r="D31" s="155">
        <v>1</v>
      </c>
      <c r="E31" s="155">
        <v>4</v>
      </c>
      <c r="F31" s="155">
        <v>8</v>
      </c>
      <c r="G31" s="155">
        <v>2927</v>
      </c>
      <c r="H31" s="156">
        <v>5.4597810000000004</v>
      </c>
      <c r="Q31" s="234"/>
      <c r="U31">
        <v>25</v>
      </c>
    </row>
    <row r="32" spans="1:21" x14ac:dyDescent="0.25">
      <c r="A32" s="153" t="s">
        <v>270</v>
      </c>
      <c r="B32" s="154">
        <v>90</v>
      </c>
      <c r="C32" s="154">
        <v>14</v>
      </c>
      <c r="D32" s="186">
        <v>1</v>
      </c>
      <c r="E32" s="186">
        <v>2</v>
      </c>
      <c r="F32" s="186">
        <v>12</v>
      </c>
      <c r="G32" s="186">
        <v>212</v>
      </c>
      <c r="H32" s="183">
        <v>2.1089769999999999</v>
      </c>
      <c r="Q32" s="234"/>
      <c r="U32">
        <v>14</v>
      </c>
    </row>
    <row r="33" spans="1:21" x14ac:dyDescent="0.25">
      <c r="A33" s="151" t="s">
        <v>271</v>
      </c>
      <c r="B33" s="155">
        <v>124.2</v>
      </c>
      <c r="C33" s="155">
        <v>5</v>
      </c>
      <c r="D33" s="155">
        <v>3</v>
      </c>
      <c r="E33" s="155">
        <v>8</v>
      </c>
      <c r="F33" s="155">
        <v>21</v>
      </c>
      <c r="G33" s="155">
        <v>290</v>
      </c>
      <c r="H33" s="156">
        <v>10.379295000000001</v>
      </c>
      <c r="Q33" s="234"/>
      <c r="U33">
        <v>5</v>
      </c>
    </row>
    <row r="34" spans="1:21" x14ac:dyDescent="0.25">
      <c r="A34" s="195" t="s">
        <v>277</v>
      </c>
      <c r="B34" s="196">
        <v>91.2</v>
      </c>
      <c r="C34" s="196">
        <v>13</v>
      </c>
      <c r="D34" s="197">
        <v>1</v>
      </c>
      <c r="E34" s="197">
        <v>8</v>
      </c>
      <c r="F34" s="197">
        <v>14</v>
      </c>
      <c r="G34" s="197">
        <v>6258</v>
      </c>
      <c r="H34" s="198">
        <v>10.701777</v>
      </c>
      <c r="Q34" s="234"/>
      <c r="U34">
        <v>13</v>
      </c>
    </row>
    <row r="35" spans="1:21" s="159" customFormat="1" ht="26.25" thickBot="1" x14ac:dyDescent="0.3">
      <c r="A35" s="229" t="s">
        <v>283</v>
      </c>
      <c r="B35" s="230">
        <v>100</v>
      </c>
      <c r="C35" s="230"/>
      <c r="D35" s="230">
        <f>+SUM(D8:D34)</f>
        <v>92</v>
      </c>
      <c r="E35" s="230">
        <f>+SUM(E8:E34)</f>
        <v>242</v>
      </c>
      <c r="F35" s="230">
        <f>+SUM(F8:F34)</f>
        <v>1166</v>
      </c>
      <c r="G35" s="230">
        <f>+SUM(G8:G34)</f>
        <v>95201</v>
      </c>
      <c r="H35" s="231">
        <v>447.20748900000001</v>
      </c>
      <c r="J35" s="236"/>
      <c r="L35"/>
    </row>
    <row r="36" spans="1:21" x14ac:dyDescent="0.25">
      <c r="A36" s="195" t="s">
        <v>268</v>
      </c>
      <c r="B36" s="196" t="s">
        <v>312</v>
      </c>
      <c r="C36" s="196"/>
      <c r="D36" s="197">
        <v>12</v>
      </c>
      <c r="E36" s="197">
        <v>41</v>
      </c>
      <c r="F36" s="197">
        <v>179</v>
      </c>
      <c r="G36" s="197">
        <v>400</v>
      </c>
      <c r="H36" s="198" t="s">
        <v>312</v>
      </c>
    </row>
    <row r="37" spans="1:21" s="159" customFormat="1" ht="40.5" customHeight="1" x14ac:dyDescent="0.2">
      <c r="A37" s="241" t="s">
        <v>288</v>
      </c>
      <c r="B37" s="241"/>
      <c r="C37" s="241"/>
      <c r="D37" s="241"/>
      <c r="E37" s="241"/>
      <c r="F37" s="241"/>
      <c r="G37" s="241"/>
      <c r="H37" s="241"/>
    </row>
    <row r="38" spans="1:21" x14ac:dyDescent="0.25">
      <c r="A38" s="160" t="s">
        <v>289</v>
      </c>
      <c r="E38" s="161"/>
    </row>
    <row r="39" spans="1:21" x14ac:dyDescent="0.25">
      <c r="A39" s="162"/>
      <c r="E39" s="161"/>
      <c r="F39" s="163"/>
      <c r="H39" s="164"/>
    </row>
    <row r="40" spans="1:21" ht="20.25" x14ac:dyDescent="0.3">
      <c r="A40" s="138" t="s">
        <v>242</v>
      </c>
      <c r="B40" s="165"/>
      <c r="C40" s="165"/>
      <c r="D40" s="165"/>
      <c r="E40" s="165"/>
      <c r="F40" s="166"/>
      <c r="G40" s="166"/>
      <c r="H40" s="210"/>
    </row>
    <row r="41" spans="1:21" ht="20.25" x14ac:dyDescent="0.3">
      <c r="A41" s="167"/>
      <c r="B41" s="168"/>
      <c r="C41" s="168"/>
      <c r="D41" s="168"/>
      <c r="E41" s="168"/>
      <c r="F41" s="169"/>
      <c r="G41" s="169"/>
      <c r="H41" s="210"/>
    </row>
    <row r="42" spans="1:21" ht="15.75" x14ac:dyDescent="0.25">
      <c r="A42" s="6" t="s">
        <v>313</v>
      </c>
      <c r="B42" s="168"/>
      <c r="C42" s="168"/>
      <c r="D42" s="168"/>
      <c r="E42" s="168"/>
      <c r="F42" s="169"/>
      <c r="G42" s="169"/>
      <c r="H42" s="210"/>
    </row>
    <row r="43" spans="1:21" ht="16.5" thickBot="1" x14ac:dyDescent="0.3">
      <c r="A43" s="170"/>
      <c r="B43" s="168"/>
      <c r="C43" s="168"/>
      <c r="D43" s="168"/>
      <c r="E43" s="168"/>
      <c r="F43" s="169"/>
      <c r="G43" s="169"/>
      <c r="H43" s="210"/>
    </row>
    <row r="44" spans="1:21" ht="45.6" customHeight="1" x14ac:dyDescent="0.25">
      <c r="A44" s="171"/>
      <c r="B44" s="243" t="s">
        <v>278</v>
      </c>
      <c r="C44" s="243"/>
      <c r="D44" s="244" t="s">
        <v>281</v>
      </c>
      <c r="E44" s="245"/>
      <c r="F44" s="246" t="s">
        <v>282</v>
      </c>
      <c r="G44" s="246"/>
      <c r="H44" s="211"/>
    </row>
    <row r="45" spans="1:21" ht="28.9" customHeight="1" x14ac:dyDescent="0.25">
      <c r="A45" s="172"/>
      <c r="B45" s="173" t="s">
        <v>280</v>
      </c>
      <c r="C45" s="173" t="s">
        <v>279</v>
      </c>
      <c r="D45" s="199" t="s">
        <v>280</v>
      </c>
      <c r="E45" s="200" t="s">
        <v>279</v>
      </c>
      <c r="F45" s="173" t="s">
        <v>280</v>
      </c>
      <c r="G45" s="173" t="s">
        <v>279</v>
      </c>
      <c r="H45" s="211"/>
    </row>
    <row r="46" spans="1:21" x14ac:dyDescent="0.25">
      <c r="A46" s="149" t="s">
        <v>276</v>
      </c>
      <c r="B46" s="174">
        <v>24.900000000000002</v>
      </c>
      <c r="C46" s="174">
        <v>48.327701976750319</v>
      </c>
      <c r="D46" s="201">
        <v>1.8</v>
      </c>
      <c r="E46" s="214">
        <v>68.900742370085226</v>
      </c>
      <c r="F46" s="174">
        <v>23</v>
      </c>
      <c r="G46" s="175">
        <v>33.269059874850541</v>
      </c>
      <c r="H46" s="212"/>
    </row>
    <row r="47" spans="1:21" x14ac:dyDescent="0.25">
      <c r="A47" s="151" t="s">
        <v>247</v>
      </c>
      <c r="B47" s="176">
        <v>19</v>
      </c>
      <c r="C47" s="176">
        <v>33.826194199737394</v>
      </c>
      <c r="D47" s="202">
        <v>1.4</v>
      </c>
      <c r="E47" s="204">
        <v>39.898459758788377</v>
      </c>
      <c r="F47" s="176">
        <v>10.9</v>
      </c>
      <c r="G47" s="177">
        <v>13.225663740654293</v>
      </c>
      <c r="H47" s="212"/>
    </row>
    <row r="48" spans="1:21" x14ac:dyDescent="0.25">
      <c r="A48" s="153" t="s">
        <v>248</v>
      </c>
      <c r="B48" s="174">
        <v>27.3</v>
      </c>
      <c r="C48" s="174">
        <v>49.738262462797152</v>
      </c>
      <c r="D48" s="203">
        <v>2</v>
      </c>
      <c r="E48" s="205">
        <v>75.30649926144757</v>
      </c>
      <c r="F48" s="174">
        <v>21.6</v>
      </c>
      <c r="G48" s="178">
        <v>19.989586346121502</v>
      </c>
      <c r="H48" s="212"/>
    </row>
    <row r="49" spans="1:8" x14ac:dyDescent="0.25">
      <c r="A49" s="151" t="s">
        <v>249</v>
      </c>
      <c r="B49" s="176">
        <v>8.9</v>
      </c>
      <c r="C49" s="176">
        <v>20.630557970849683</v>
      </c>
      <c r="D49" s="202">
        <v>1.7</v>
      </c>
      <c r="E49" s="204">
        <v>52.362328613171492</v>
      </c>
      <c r="F49" s="176">
        <v>1</v>
      </c>
      <c r="G49" s="177">
        <v>4.0242619443644472</v>
      </c>
      <c r="H49" s="212"/>
    </row>
    <row r="50" spans="1:8" x14ac:dyDescent="0.25">
      <c r="A50" s="153" t="s">
        <v>250</v>
      </c>
      <c r="B50" s="174">
        <v>1.5</v>
      </c>
      <c r="C50" s="174">
        <v>3.4989597948618707</v>
      </c>
      <c r="D50" s="203">
        <v>0.4</v>
      </c>
      <c r="E50" s="205">
        <v>16.005060888818601</v>
      </c>
      <c r="F50" s="174">
        <v>0.7</v>
      </c>
      <c r="G50" s="178">
        <v>0.62873387993902186</v>
      </c>
      <c r="H50" s="212"/>
    </row>
    <row r="51" spans="1:8" x14ac:dyDescent="0.25">
      <c r="A51" s="151" t="s">
        <v>251</v>
      </c>
      <c r="B51" s="176">
        <v>13.2</v>
      </c>
      <c r="C51" s="176">
        <v>26.860799305894474</v>
      </c>
      <c r="D51" s="202">
        <v>2</v>
      </c>
      <c r="E51" s="204">
        <v>42.341024609646404</v>
      </c>
      <c r="F51" s="176">
        <v>2.6</v>
      </c>
      <c r="G51" s="177">
        <v>3.2482928472377153</v>
      </c>
      <c r="H51" s="212"/>
    </row>
    <row r="52" spans="1:8" x14ac:dyDescent="0.25">
      <c r="A52" s="153" t="s">
        <v>252</v>
      </c>
      <c r="B52" s="174">
        <v>33.6</v>
      </c>
      <c r="C52" s="174">
        <v>65.833481901282283</v>
      </c>
      <c r="D52" s="203">
        <v>1.6</v>
      </c>
      <c r="E52" s="205">
        <v>46.88396461393112</v>
      </c>
      <c r="F52" s="174">
        <v>6.7</v>
      </c>
      <c r="G52" s="178">
        <v>18.283818643768253</v>
      </c>
      <c r="H52" s="212"/>
    </row>
    <row r="53" spans="1:8" x14ac:dyDescent="0.25">
      <c r="A53" s="151" t="s">
        <v>253</v>
      </c>
      <c r="B53" s="176">
        <v>25</v>
      </c>
      <c r="C53" s="176">
        <v>49.369768570753855</v>
      </c>
      <c r="D53" s="202">
        <v>1.7999999999999998</v>
      </c>
      <c r="E53" s="204">
        <v>67.523015675541174</v>
      </c>
      <c r="F53" s="176">
        <v>27.7</v>
      </c>
      <c r="G53" s="177">
        <v>23.447715337698416</v>
      </c>
      <c r="H53" s="212"/>
    </row>
    <row r="54" spans="1:8" x14ac:dyDescent="0.25">
      <c r="A54" s="153" t="s">
        <v>254</v>
      </c>
      <c r="B54" s="174">
        <v>10.3</v>
      </c>
      <c r="C54" s="174">
        <v>0.24353265642574301</v>
      </c>
      <c r="D54" s="203">
        <v>2</v>
      </c>
      <c r="E54" s="205">
        <v>36.081820800921925</v>
      </c>
      <c r="F54" s="174">
        <v>3</v>
      </c>
      <c r="G54" s="178">
        <v>16.406800484200257</v>
      </c>
      <c r="H54" s="212"/>
    </row>
    <row r="55" spans="1:8" x14ac:dyDescent="0.25">
      <c r="A55" s="151" t="s">
        <v>255</v>
      </c>
      <c r="B55" s="176">
        <v>22.7</v>
      </c>
      <c r="C55" s="176">
        <v>41.278191160173286</v>
      </c>
      <c r="D55" s="202">
        <v>2.5</v>
      </c>
      <c r="E55" s="204">
        <v>60.597385246683842</v>
      </c>
      <c r="F55" s="176">
        <v>10.4</v>
      </c>
      <c r="G55" s="177">
        <v>15.83849625325249</v>
      </c>
      <c r="H55" s="212"/>
    </row>
    <row r="56" spans="1:8" x14ac:dyDescent="0.25">
      <c r="A56" s="157" t="s">
        <v>35</v>
      </c>
      <c r="B56" s="179">
        <v>11.2</v>
      </c>
      <c r="C56" s="179">
        <v>18.973180253174508</v>
      </c>
      <c r="D56" s="206">
        <v>2.1</v>
      </c>
      <c r="E56" s="207">
        <v>58.727680314064891</v>
      </c>
      <c r="F56" s="179">
        <v>9.9</v>
      </c>
      <c r="G56" s="180">
        <v>8.8059487673150532</v>
      </c>
      <c r="H56" s="181"/>
    </row>
    <row r="57" spans="1:8" x14ac:dyDescent="0.25">
      <c r="A57" s="151" t="s">
        <v>256</v>
      </c>
      <c r="B57" s="176">
        <v>3.9</v>
      </c>
      <c r="C57" s="176">
        <v>6.9255034718882835E-2</v>
      </c>
      <c r="D57" s="202">
        <v>1.1000000000000001</v>
      </c>
      <c r="E57" s="204">
        <v>30.821285758228239</v>
      </c>
      <c r="F57" s="176">
        <v>0.6</v>
      </c>
      <c r="G57" s="177">
        <v>0.31608227760343416</v>
      </c>
      <c r="H57" s="212"/>
    </row>
    <row r="58" spans="1:8" x14ac:dyDescent="0.25">
      <c r="A58" s="153" t="s">
        <v>257</v>
      </c>
      <c r="B58" s="174">
        <v>6.1</v>
      </c>
      <c r="C58" s="174">
        <v>12.672484384697839</v>
      </c>
      <c r="D58" s="203">
        <v>1.3</v>
      </c>
      <c r="E58" s="205">
        <v>22.638665481828099</v>
      </c>
      <c r="F58" s="174">
        <v>0.6</v>
      </c>
      <c r="G58" s="178">
        <v>0.8151658272736293</v>
      </c>
      <c r="H58" s="212"/>
    </row>
    <row r="59" spans="1:8" x14ac:dyDescent="0.25">
      <c r="A59" s="151" t="s">
        <v>258</v>
      </c>
      <c r="B59" s="176">
        <v>2.2000000000000002</v>
      </c>
      <c r="C59" s="176">
        <v>8.8035739268559396</v>
      </c>
      <c r="D59" s="202">
        <v>0.6</v>
      </c>
      <c r="E59" s="204">
        <v>29.174903511249177</v>
      </c>
      <c r="F59" s="176">
        <v>1.6</v>
      </c>
      <c r="G59" s="177">
        <v>2.9394443179519922</v>
      </c>
      <c r="H59" s="212"/>
    </row>
    <row r="60" spans="1:8" x14ac:dyDescent="0.25">
      <c r="A60" s="153" t="s">
        <v>259</v>
      </c>
      <c r="B60" s="174">
        <v>15</v>
      </c>
      <c r="C60" s="174">
        <v>27.069427695415943</v>
      </c>
      <c r="D60" s="203">
        <v>1.5</v>
      </c>
      <c r="E60" s="205">
        <v>52.726340491825908</v>
      </c>
      <c r="F60" s="174">
        <v>6.7</v>
      </c>
      <c r="G60" s="178">
        <v>4.4527441993578272</v>
      </c>
      <c r="H60" s="212"/>
    </row>
    <row r="61" spans="1:8" x14ac:dyDescent="0.25">
      <c r="A61" s="151" t="s">
        <v>260</v>
      </c>
      <c r="B61" s="176">
        <v>10.8</v>
      </c>
      <c r="C61" s="176">
        <v>24.112899406682768</v>
      </c>
      <c r="D61" s="202">
        <v>2.2999999999999998</v>
      </c>
      <c r="E61" s="204">
        <v>44.191756796258403</v>
      </c>
      <c r="F61" s="176">
        <v>6.8</v>
      </c>
      <c r="G61" s="177">
        <v>15.10207127689166</v>
      </c>
      <c r="H61" s="212"/>
    </row>
    <row r="62" spans="1:8" x14ac:dyDescent="0.25">
      <c r="A62" s="153" t="s">
        <v>261</v>
      </c>
      <c r="B62" s="174">
        <v>9.3000000000000007</v>
      </c>
      <c r="C62" s="174">
        <v>23.976973745591611</v>
      </c>
      <c r="D62" s="203">
        <v>1.1000000000000001</v>
      </c>
      <c r="E62" s="205">
        <v>35.476516187870494</v>
      </c>
      <c r="F62" s="174">
        <v>1</v>
      </c>
      <c r="G62" s="178">
        <v>2.265289070938028</v>
      </c>
      <c r="H62" s="212"/>
    </row>
    <row r="63" spans="1:8" x14ac:dyDescent="0.25">
      <c r="A63" s="151" t="s">
        <v>262</v>
      </c>
      <c r="B63" s="176">
        <v>4.5999999999999996</v>
      </c>
      <c r="C63" s="176">
        <v>10.977375244642056</v>
      </c>
      <c r="D63" s="202">
        <v>1.5</v>
      </c>
      <c r="E63" s="204">
        <v>38.217429877840715</v>
      </c>
      <c r="F63" s="176">
        <v>1.3</v>
      </c>
      <c r="G63" s="177">
        <v>5.2408741137333532</v>
      </c>
      <c r="H63" s="212"/>
    </row>
    <row r="64" spans="1:8" x14ac:dyDescent="0.25">
      <c r="A64" s="153" t="s">
        <v>263</v>
      </c>
      <c r="B64" s="174">
        <v>0.4</v>
      </c>
      <c r="C64" s="174">
        <v>0.97355969100062001</v>
      </c>
      <c r="D64" s="203">
        <v>0.1</v>
      </c>
      <c r="E64" s="205">
        <v>1.7780704642739547</v>
      </c>
      <c r="F64" s="174">
        <v>0</v>
      </c>
      <c r="G64" s="178">
        <v>2.776302447974506E-2</v>
      </c>
      <c r="H64" s="212"/>
    </row>
    <row r="65" spans="1:9" x14ac:dyDescent="0.25">
      <c r="A65" s="151" t="s">
        <v>264</v>
      </c>
      <c r="B65" s="176">
        <v>13.5</v>
      </c>
      <c r="C65" s="176">
        <v>29.063957904553238</v>
      </c>
      <c r="D65" s="202">
        <v>1.7</v>
      </c>
      <c r="E65" s="204">
        <v>49.665131854332358</v>
      </c>
      <c r="F65" s="176">
        <v>6.5</v>
      </c>
      <c r="G65" s="177">
        <v>12.557854098324073</v>
      </c>
      <c r="H65" s="212"/>
    </row>
    <row r="66" spans="1:9" x14ac:dyDescent="0.25">
      <c r="A66" s="153" t="s">
        <v>265</v>
      </c>
      <c r="B66" s="174">
        <v>14.2</v>
      </c>
      <c r="C66" s="174">
        <v>32.234275789413743</v>
      </c>
      <c r="D66" s="203">
        <v>1.8</v>
      </c>
      <c r="E66" s="205">
        <v>44.346019526370796</v>
      </c>
      <c r="F66" s="174">
        <v>3.9</v>
      </c>
      <c r="G66" s="178">
        <v>7.1729546640402901</v>
      </c>
      <c r="H66" s="212"/>
    </row>
    <row r="67" spans="1:9" x14ac:dyDescent="0.25">
      <c r="A67" s="151" t="s">
        <v>266</v>
      </c>
      <c r="B67" s="176">
        <v>6.9</v>
      </c>
      <c r="C67" s="176">
        <v>14.337435145300088</v>
      </c>
      <c r="D67" s="202">
        <v>1.3</v>
      </c>
      <c r="E67" s="204">
        <v>52.139027337260224</v>
      </c>
      <c r="F67" s="176">
        <v>5.0999999999999996</v>
      </c>
      <c r="G67" s="177">
        <v>4.0401616748095881</v>
      </c>
      <c r="H67" s="212"/>
    </row>
    <row r="68" spans="1:9" x14ac:dyDescent="0.25">
      <c r="A68" s="153" t="s">
        <v>267</v>
      </c>
      <c r="B68" s="174">
        <v>8.9</v>
      </c>
      <c r="C68" s="174">
        <v>22.33718010132857</v>
      </c>
      <c r="D68" s="203">
        <v>2.4</v>
      </c>
      <c r="E68" s="205">
        <v>56.670116841497652</v>
      </c>
      <c r="F68" s="174">
        <v>1.6</v>
      </c>
      <c r="G68" s="178">
        <v>3.2591023684165394</v>
      </c>
      <c r="H68" s="212"/>
    </row>
    <row r="69" spans="1:9" x14ac:dyDescent="0.25">
      <c r="A69" s="151" t="s">
        <v>269</v>
      </c>
      <c r="B69" s="176">
        <v>7.9</v>
      </c>
      <c r="C69" s="176">
        <v>16.81704459013222</v>
      </c>
      <c r="D69" s="202">
        <v>1</v>
      </c>
      <c r="E69" s="204">
        <v>30.671322737508568</v>
      </c>
      <c r="F69" s="176">
        <v>2.2999999999999998</v>
      </c>
      <c r="G69" s="177">
        <v>3.6396046974015412</v>
      </c>
      <c r="H69" s="212"/>
    </row>
    <row r="70" spans="1:9" x14ac:dyDescent="0.25">
      <c r="A70" s="153" t="s">
        <v>270</v>
      </c>
      <c r="B70" s="174">
        <v>8.9</v>
      </c>
      <c r="C70" s="174">
        <v>18.056490629256761</v>
      </c>
      <c r="D70" s="203">
        <v>1.8</v>
      </c>
      <c r="E70" s="205">
        <v>37.561134659276171</v>
      </c>
      <c r="F70" s="174">
        <v>1.8</v>
      </c>
      <c r="G70" s="178">
        <v>2.4265398452820284</v>
      </c>
      <c r="H70" s="212"/>
    </row>
    <row r="71" spans="1:9" x14ac:dyDescent="0.25">
      <c r="A71" s="151" t="s">
        <v>271</v>
      </c>
      <c r="B71" s="176">
        <v>24.8</v>
      </c>
      <c r="C71" s="176">
        <v>49.481500130508913</v>
      </c>
      <c r="D71" s="202">
        <v>2.2999999999999998</v>
      </c>
      <c r="E71" s="204">
        <v>48.706173345201613</v>
      </c>
      <c r="F71" s="176">
        <v>12.4</v>
      </c>
      <c r="G71" s="177">
        <v>33.742196206403392</v>
      </c>
      <c r="H71" s="212"/>
    </row>
    <row r="72" spans="1:9" x14ac:dyDescent="0.25">
      <c r="A72" s="153" t="s">
        <v>277</v>
      </c>
      <c r="B72" s="174">
        <v>12.8</v>
      </c>
      <c r="C72" s="174">
        <v>27.589047541564444</v>
      </c>
      <c r="D72" s="203">
        <v>2.1</v>
      </c>
      <c r="E72" s="205">
        <v>44.752731454859109</v>
      </c>
      <c r="F72" s="174">
        <v>1.4</v>
      </c>
      <c r="G72" s="178">
        <v>3.3887684152720734</v>
      </c>
      <c r="H72" s="212"/>
    </row>
    <row r="73" spans="1:9" ht="26.25" thickBot="1" x14ac:dyDescent="0.3">
      <c r="A73" s="189" t="s">
        <v>283</v>
      </c>
      <c r="B73" s="190">
        <v>17.899999999999999</v>
      </c>
      <c r="C73" s="190">
        <v>34.646228797826552</v>
      </c>
      <c r="D73" s="208">
        <v>1.7999999999999998</v>
      </c>
      <c r="E73" s="209">
        <v>55.484389142823922</v>
      </c>
      <c r="F73" s="190">
        <v>13.2</v>
      </c>
      <c r="G73" s="191">
        <v>14.980529824921243</v>
      </c>
      <c r="H73" s="213"/>
    </row>
    <row r="74" spans="1:9" x14ac:dyDescent="0.25">
      <c r="A74" s="237" t="s">
        <v>311</v>
      </c>
      <c r="B74" s="237"/>
      <c r="C74" s="237"/>
      <c r="D74" s="237"/>
      <c r="E74" s="237"/>
      <c r="F74" s="237"/>
      <c r="G74" s="237"/>
      <c r="H74" s="237"/>
    </row>
    <row r="76" spans="1:9" x14ac:dyDescent="0.25">
      <c r="F76"/>
      <c r="G76"/>
      <c r="H76"/>
      <c r="I76" s="141"/>
    </row>
    <row r="77" spans="1:9" x14ac:dyDescent="0.25">
      <c r="F77"/>
      <c r="G77"/>
      <c r="H77"/>
      <c r="I77" s="141"/>
    </row>
    <row r="78" spans="1:9" x14ac:dyDescent="0.25">
      <c r="F78"/>
      <c r="G78"/>
      <c r="H78"/>
      <c r="I78" s="141"/>
    </row>
    <row r="79" spans="1:9" x14ac:dyDescent="0.25">
      <c r="F79"/>
      <c r="G79"/>
      <c r="H79"/>
      <c r="I79" s="141"/>
    </row>
    <row r="80" spans="1:9" x14ac:dyDescent="0.25">
      <c r="F80"/>
      <c r="G80"/>
      <c r="H80"/>
      <c r="I80" s="141"/>
    </row>
    <row r="81" spans="6:9" x14ac:dyDescent="0.25">
      <c r="F81"/>
      <c r="G81"/>
      <c r="H81"/>
      <c r="I81" s="141"/>
    </row>
    <row r="82" spans="6:9" x14ac:dyDescent="0.25">
      <c r="F82"/>
      <c r="G82"/>
      <c r="H82"/>
      <c r="I82" s="141"/>
    </row>
    <row r="83" spans="6:9" x14ac:dyDescent="0.25">
      <c r="F83"/>
      <c r="G83"/>
      <c r="H83"/>
      <c r="I83" s="141"/>
    </row>
    <row r="84" spans="6:9" x14ac:dyDescent="0.25">
      <c r="F84"/>
      <c r="G84"/>
      <c r="H84"/>
      <c r="I84" s="141"/>
    </row>
    <row r="85" spans="6:9" x14ac:dyDescent="0.25">
      <c r="F85"/>
      <c r="G85"/>
      <c r="H85"/>
      <c r="I85" s="141"/>
    </row>
    <row r="86" spans="6:9" x14ac:dyDescent="0.25">
      <c r="F86"/>
      <c r="G86"/>
      <c r="H86"/>
      <c r="I86" s="141"/>
    </row>
    <row r="87" spans="6:9" x14ac:dyDescent="0.25">
      <c r="F87"/>
      <c r="G87"/>
      <c r="H87"/>
      <c r="I87" s="141"/>
    </row>
    <row r="88" spans="6:9" x14ac:dyDescent="0.25">
      <c r="F88"/>
      <c r="G88"/>
      <c r="H88"/>
      <c r="I88" s="141"/>
    </row>
    <row r="89" spans="6:9" x14ac:dyDescent="0.25">
      <c r="F89"/>
      <c r="G89"/>
      <c r="H89"/>
      <c r="I89" s="141"/>
    </row>
    <row r="90" spans="6:9" x14ac:dyDescent="0.25">
      <c r="F90"/>
      <c r="G90"/>
      <c r="H90"/>
      <c r="I90" s="141"/>
    </row>
    <row r="91" spans="6:9" x14ac:dyDescent="0.25">
      <c r="F91"/>
      <c r="G91"/>
      <c r="H91"/>
      <c r="I91" s="141"/>
    </row>
    <row r="92" spans="6:9" x14ac:dyDescent="0.25">
      <c r="F92"/>
      <c r="G92"/>
      <c r="H92"/>
      <c r="I92" s="141"/>
    </row>
    <row r="93" spans="6:9" x14ac:dyDescent="0.25">
      <c r="F93"/>
      <c r="G93"/>
      <c r="H93"/>
      <c r="I93" s="141"/>
    </row>
    <row r="94" spans="6:9" x14ac:dyDescent="0.25">
      <c r="F94"/>
      <c r="G94"/>
      <c r="H94"/>
      <c r="I94" s="141"/>
    </row>
    <row r="95" spans="6:9" x14ac:dyDescent="0.25">
      <c r="F95"/>
      <c r="G95"/>
      <c r="H95"/>
      <c r="I95" s="141"/>
    </row>
    <row r="96" spans="6:9" x14ac:dyDescent="0.25">
      <c r="F96"/>
      <c r="G96"/>
      <c r="H96"/>
      <c r="I96" s="141"/>
    </row>
    <row r="97" spans="1:9" x14ac:dyDescent="0.25">
      <c r="F97"/>
      <c r="G97"/>
      <c r="H97"/>
      <c r="I97" s="141"/>
    </row>
    <row r="98" spans="1:9" x14ac:dyDescent="0.25">
      <c r="F98"/>
      <c r="G98"/>
      <c r="H98"/>
      <c r="I98" s="141"/>
    </row>
    <row r="99" spans="1:9" x14ac:dyDescent="0.25">
      <c r="F99"/>
      <c r="G99"/>
      <c r="H99"/>
      <c r="I99" s="141"/>
    </row>
    <row r="100" spans="1:9" x14ac:dyDescent="0.25">
      <c r="F100"/>
      <c r="G100"/>
      <c r="H100"/>
      <c r="I100" s="141"/>
    </row>
    <row r="101" spans="1:9" x14ac:dyDescent="0.25">
      <c r="F101"/>
      <c r="G101"/>
      <c r="H101"/>
      <c r="I101" s="141"/>
    </row>
    <row r="102" spans="1:9" x14ac:dyDescent="0.25">
      <c r="F102"/>
      <c r="G102"/>
      <c r="H102"/>
      <c r="I102" s="141"/>
    </row>
    <row r="103" spans="1:9" x14ac:dyDescent="0.25">
      <c r="A103" s="238"/>
      <c r="B103" s="238"/>
      <c r="C103" s="238"/>
      <c r="D103" s="238"/>
      <c r="E103" s="238"/>
      <c r="F103"/>
      <c r="G103"/>
      <c r="H103"/>
      <c r="I103" s="141"/>
    </row>
    <row r="104" spans="1:9" x14ac:dyDescent="0.25">
      <c r="A104" s="160"/>
      <c r="F104"/>
      <c r="G104"/>
      <c r="H104"/>
      <c r="I104" s="141"/>
    </row>
    <row r="105" spans="1:9" x14ac:dyDescent="0.25">
      <c r="F105"/>
      <c r="G105"/>
      <c r="H105"/>
      <c r="I105" s="141"/>
    </row>
    <row r="106" spans="1:9" x14ac:dyDescent="0.25">
      <c r="F106"/>
      <c r="G106"/>
      <c r="H106"/>
      <c r="I106" s="141"/>
    </row>
    <row r="107" spans="1:9" x14ac:dyDescent="0.25">
      <c r="F107"/>
      <c r="G107"/>
      <c r="H107"/>
      <c r="I107" s="141"/>
    </row>
    <row r="108" spans="1:9" x14ac:dyDescent="0.25">
      <c r="F108"/>
      <c r="G108"/>
      <c r="H108"/>
    </row>
    <row r="109" spans="1:9" x14ac:dyDescent="0.25">
      <c r="F109"/>
      <c r="G109"/>
      <c r="H109"/>
    </row>
    <row r="110" spans="1:9" x14ac:dyDescent="0.25">
      <c r="F110"/>
      <c r="G110"/>
      <c r="H110"/>
    </row>
    <row r="111" spans="1:9" x14ac:dyDescent="0.25">
      <c r="F111"/>
      <c r="G111"/>
      <c r="H111"/>
    </row>
  </sheetData>
  <sortState ref="S8:U34">
    <sortCondition ref="S8:S34"/>
  </sortState>
  <mergeCells count="8">
    <mergeCell ref="A103:E103"/>
    <mergeCell ref="B5:C6"/>
    <mergeCell ref="A37:H37"/>
    <mergeCell ref="D5:G5"/>
    <mergeCell ref="H5:H6"/>
    <mergeCell ref="B44:C44"/>
    <mergeCell ref="D44:E44"/>
    <mergeCell ref="F44:G44"/>
  </mergeCells>
  <pageMargins left="0.7" right="0.7" top="0.75" bottom="0.75" header="0.3" footer="0.3"/>
  <pageSetup paperSize="9" scale="65" fitToHeight="2" orientation="portrait" r:id="rId1"/>
  <rowBreaks count="1" manualBreakCount="1">
    <brk id="39"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abSelected="1" topLeftCell="A7" zoomScale="90" zoomScaleNormal="90" workbookViewId="0">
      <selection activeCell="O26" sqref="O26:Q26"/>
    </sheetView>
  </sheetViews>
  <sheetFormatPr baseColWidth="10" defaultColWidth="11.42578125" defaultRowHeight="12.75" x14ac:dyDescent="0.2"/>
  <cols>
    <col min="1" max="1" width="18.85546875" style="13" customWidth="1"/>
    <col min="2" max="2" width="12.5703125" style="13" customWidth="1"/>
    <col min="3" max="3" width="10.7109375" style="13" customWidth="1"/>
    <col min="4" max="4" width="11.5703125" style="13" customWidth="1"/>
    <col min="5" max="5" width="8.85546875" style="13" customWidth="1"/>
    <col min="6" max="6" width="11.140625" style="13" customWidth="1"/>
    <col min="7" max="7" width="10.85546875" style="13" customWidth="1"/>
    <col min="8" max="8" width="10.28515625" style="13" customWidth="1"/>
    <col min="9" max="9" width="3.42578125" style="11" customWidth="1"/>
    <col min="10" max="10" width="15.85546875" style="13" customWidth="1"/>
    <col min="11" max="11" width="11" style="13" customWidth="1"/>
    <col min="12" max="12" width="10" style="13" customWidth="1"/>
    <col min="13" max="13" width="8.85546875" style="13" customWidth="1"/>
    <col min="14" max="14" width="10.7109375" style="13" customWidth="1"/>
    <col min="15" max="15" width="12" style="13" customWidth="1"/>
    <col min="16" max="16" width="10.140625" style="13" bestFit="1" customWidth="1"/>
    <col min="17" max="17" width="10.7109375" style="13" customWidth="1"/>
    <col min="18" max="18" width="17.140625" style="13" customWidth="1"/>
    <col min="19" max="16384" width="11.42578125" style="13"/>
  </cols>
  <sheetData>
    <row r="1" spans="1:18" ht="18" x14ac:dyDescent="0.25">
      <c r="A1" s="9" t="s">
        <v>5</v>
      </c>
      <c r="B1" s="10"/>
      <c r="C1" s="10"/>
      <c r="D1" s="10"/>
      <c r="E1" s="10"/>
      <c r="F1" s="10"/>
      <c r="G1" s="10"/>
      <c r="H1" s="10"/>
      <c r="J1" s="9" t="s">
        <v>5</v>
      </c>
      <c r="K1" s="10"/>
      <c r="L1" s="10"/>
      <c r="M1" s="10"/>
      <c r="N1" s="10"/>
      <c r="O1" s="10"/>
      <c r="P1" s="10"/>
      <c r="Q1" s="10"/>
      <c r="R1" s="12"/>
    </row>
    <row r="2" spans="1:18" ht="18" x14ac:dyDescent="0.25">
      <c r="A2" s="14"/>
      <c r="J2" s="15"/>
      <c r="R2" s="12"/>
    </row>
    <row r="3" spans="1:18" ht="15.75" x14ac:dyDescent="0.25">
      <c r="A3" s="16" t="s">
        <v>6</v>
      </c>
      <c r="J3" s="16" t="s">
        <v>7</v>
      </c>
      <c r="R3" s="12"/>
    </row>
    <row r="4" spans="1:18" ht="26.45" customHeight="1" x14ac:dyDescent="0.25">
      <c r="A4" s="254"/>
      <c r="B4" s="252" t="s">
        <v>300</v>
      </c>
      <c r="C4" s="252" t="s">
        <v>309</v>
      </c>
      <c r="D4" s="252" t="s">
        <v>8</v>
      </c>
      <c r="E4" s="252" t="s">
        <v>284</v>
      </c>
      <c r="F4" s="252" t="s">
        <v>314</v>
      </c>
      <c r="G4" s="248" t="s">
        <v>326</v>
      </c>
      <c r="H4" s="248"/>
      <c r="I4" s="17"/>
      <c r="J4" s="18"/>
      <c r="K4" s="249" t="s">
        <v>9</v>
      </c>
      <c r="L4" s="249"/>
      <c r="M4" s="250" t="s">
        <v>304</v>
      </c>
      <c r="N4" s="250" t="s">
        <v>305</v>
      </c>
      <c r="O4" s="251" t="s">
        <v>306</v>
      </c>
      <c r="P4" s="251"/>
      <c r="Q4" s="251"/>
    </row>
    <row r="5" spans="1:18" ht="69" customHeight="1" x14ac:dyDescent="0.2">
      <c r="A5" s="255"/>
      <c r="B5" s="253"/>
      <c r="C5" s="253"/>
      <c r="D5" s="253"/>
      <c r="E5" s="253"/>
      <c r="F5" s="253"/>
      <c r="G5" s="215" t="s">
        <v>301</v>
      </c>
      <c r="H5" s="215" t="s">
        <v>307</v>
      </c>
      <c r="I5" s="19"/>
      <c r="J5" s="20"/>
      <c r="K5" s="215" t="s">
        <v>302</v>
      </c>
      <c r="L5" s="215" t="s">
        <v>303</v>
      </c>
      <c r="M5" s="250"/>
      <c r="N5" s="250"/>
      <c r="O5" s="216" t="s">
        <v>10</v>
      </c>
      <c r="P5" s="216" t="s">
        <v>11</v>
      </c>
      <c r="Q5" s="216" t="s">
        <v>12</v>
      </c>
    </row>
    <row r="6" spans="1:18" ht="22.5" x14ac:dyDescent="0.2">
      <c r="A6" s="21" t="s">
        <v>13</v>
      </c>
      <c r="B6" s="22">
        <v>8042936</v>
      </c>
      <c r="C6" s="23">
        <v>0.56129165827520922</v>
      </c>
      <c r="D6" s="22">
        <v>69711.12</v>
      </c>
      <c r="E6" s="22">
        <v>115.375</v>
      </c>
      <c r="F6" s="22">
        <v>4029</v>
      </c>
      <c r="G6" s="24">
        <v>41.512067235148955</v>
      </c>
      <c r="H6" s="24">
        <v>65.351794419351336</v>
      </c>
      <c r="I6" s="25"/>
      <c r="J6" s="21" t="s">
        <v>13</v>
      </c>
      <c r="K6" s="26">
        <v>23.920204414616876</v>
      </c>
      <c r="L6" s="26">
        <v>26.661803973957326</v>
      </c>
      <c r="M6" s="26">
        <v>75.400000000000006</v>
      </c>
      <c r="N6" s="26">
        <v>6.3</v>
      </c>
      <c r="O6" s="27">
        <v>268891</v>
      </c>
      <c r="P6" s="27">
        <v>33205</v>
      </c>
      <c r="Q6" s="27">
        <v>78486</v>
      </c>
      <c r="R6" s="28"/>
    </row>
    <row r="7" spans="1:18" ht="22.5" x14ac:dyDescent="0.2">
      <c r="A7" s="29" t="s">
        <v>14</v>
      </c>
      <c r="B7" s="30">
        <v>2805580</v>
      </c>
      <c r="C7" s="31">
        <v>-0.10689265541022896</v>
      </c>
      <c r="D7" s="30">
        <v>47784.3</v>
      </c>
      <c r="E7" s="30">
        <v>58.713000000000001</v>
      </c>
      <c r="F7" s="30">
        <v>3700</v>
      </c>
      <c r="G7" s="32">
        <v>26.348633794081795</v>
      </c>
      <c r="H7" s="32">
        <v>45.306496339437828</v>
      </c>
      <c r="I7" s="25"/>
      <c r="J7" s="29" t="s">
        <v>14</v>
      </c>
      <c r="K7" s="33">
        <v>22.199309038257798</v>
      </c>
      <c r="L7" s="33">
        <v>30.976921389548977</v>
      </c>
      <c r="M7" s="33">
        <v>74.3</v>
      </c>
      <c r="N7" s="33">
        <v>6.2</v>
      </c>
      <c r="O7" s="34">
        <v>75561</v>
      </c>
      <c r="P7" s="34">
        <v>27026</v>
      </c>
      <c r="Q7" s="34">
        <v>69842</v>
      </c>
      <c r="R7" s="28"/>
    </row>
    <row r="8" spans="1:18" x14ac:dyDescent="0.2">
      <c r="A8" s="35" t="s">
        <v>15</v>
      </c>
      <c r="B8" s="36">
        <v>3354854</v>
      </c>
      <c r="C8" s="37">
        <v>0.47350448960337133</v>
      </c>
      <c r="D8" s="36">
        <v>27207.91</v>
      </c>
      <c r="E8" s="36">
        <v>123.304</v>
      </c>
      <c r="F8" s="36">
        <v>1207</v>
      </c>
      <c r="G8" s="38">
        <v>32.371155346849669</v>
      </c>
      <c r="H8" s="38">
        <v>46.408875021088846</v>
      </c>
      <c r="I8" s="25"/>
      <c r="J8" s="35" t="s">
        <v>15</v>
      </c>
      <c r="K8" s="39">
        <v>22.653817355151382</v>
      </c>
      <c r="L8" s="39">
        <v>30.231047814061522</v>
      </c>
      <c r="M8" s="39">
        <v>73.8</v>
      </c>
      <c r="N8" s="39">
        <v>5.8</v>
      </c>
      <c r="O8" s="40">
        <v>99659</v>
      </c>
      <c r="P8" s="40">
        <v>29500</v>
      </c>
      <c r="Q8" s="40">
        <v>71649</v>
      </c>
      <c r="R8" s="28"/>
    </row>
    <row r="9" spans="1:18" x14ac:dyDescent="0.2">
      <c r="A9" s="29" t="s">
        <v>16</v>
      </c>
      <c r="B9" s="30">
        <v>2573180</v>
      </c>
      <c r="C9" s="31">
        <v>-3.3039145975866102E-2</v>
      </c>
      <c r="D9" s="30">
        <v>39150.94</v>
      </c>
      <c r="E9" s="30">
        <v>65.724999999999994</v>
      </c>
      <c r="F9" s="30">
        <v>1757</v>
      </c>
      <c r="G9" s="32">
        <v>35.082466053676775</v>
      </c>
      <c r="H9" s="32">
        <v>51.05853457589442</v>
      </c>
      <c r="I9" s="25"/>
      <c r="J9" s="29" t="s">
        <v>16</v>
      </c>
      <c r="K9" s="33">
        <v>23.138271638631299</v>
      </c>
      <c r="L9" s="33">
        <v>30.057799186327809</v>
      </c>
      <c r="M9" s="33">
        <v>75.099999999999994</v>
      </c>
      <c r="N9" s="33">
        <v>6.7</v>
      </c>
      <c r="O9" s="34">
        <v>71576</v>
      </c>
      <c r="P9" s="34">
        <v>27859</v>
      </c>
      <c r="Q9" s="34">
        <v>71426</v>
      </c>
      <c r="R9" s="28"/>
    </row>
    <row r="10" spans="1:18" x14ac:dyDescent="0.2">
      <c r="A10" s="35" t="s">
        <v>17</v>
      </c>
      <c r="B10" s="36">
        <v>340440</v>
      </c>
      <c r="C10" s="37">
        <v>0.98161202911117851</v>
      </c>
      <c r="D10" s="36">
        <v>8679.7900000000009</v>
      </c>
      <c r="E10" s="36">
        <v>39.222000000000001</v>
      </c>
      <c r="F10" s="36">
        <v>360</v>
      </c>
      <c r="G10" s="38">
        <v>38.478439666314181</v>
      </c>
      <c r="H10" s="38">
        <v>53.061038655857118</v>
      </c>
      <c r="I10" s="25"/>
      <c r="J10" s="35" t="s">
        <v>17</v>
      </c>
      <c r="K10" s="39">
        <v>20.34910506059262</v>
      </c>
      <c r="L10" s="39">
        <v>31.137309887971615</v>
      </c>
      <c r="M10" s="39">
        <v>71.900000000000006</v>
      </c>
      <c r="N10" s="39">
        <v>6.4</v>
      </c>
      <c r="O10" s="40">
        <v>8825</v>
      </c>
      <c r="P10" s="40">
        <v>25571</v>
      </c>
      <c r="Q10" s="40">
        <v>66645</v>
      </c>
      <c r="R10" s="28"/>
    </row>
    <row r="11" spans="1:18" x14ac:dyDescent="0.2">
      <c r="A11" s="29" t="s">
        <v>18</v>
      </c>
      <c r="B11" s="30">
        <v>5556219</v>
      </c>
      <c r="C11" s="31">
        <v>5.490248631545569E-3</v>
      </c>
      <c r="D11" s="30">
        <v>57440.82</v>
      </c>
      <c r="E11" s="30">
        <v>96.728999999999999</v>
      </c>
      <c r="F11" s="30">
        <v>5121</v>
      </c>
      <c r="G11" s="32">
        <v>36.60570254700184</v>
      </c>
      <c r="H11" s="32">
        <v>61.123256660689584</v>
      </c>
      <c r="I11" s="25"/>
      <c r="J11" s="29" t="s">
        <v>18</v>
      </c>
      <c r="K11" s="33">
        <v>22.485652534944371</v>
      </c>
      <c r="L11" s="33">
        <v>28.105315427706568</v>
      </c>
      <c r="M11" s="33">
        <v>73.599999999999994</v>
      </c>
      <c r="N11" s="33">
        <v>7.1</v>
      </c>
      <c r="O11" s="34">
        <v>152797</v>
      </c>
      <c r="P11" s="34">
        <v>27529</v>
      </c>
      <c r="Q11" s="34">
        <v>71993</v>
      </c>
      <c r="R11" s="28"/>
    </row>
    <row r="12" spans="1:18" x14ac:dyDescent="0.2">
      <c r="A12" s="35" t="s">
        <v>19</v>
      </c>
      <c r="B12" s="36">
        <v>6004947</v>
      </c>
      <c r="C12" s="37">
        <v>-3.8630334951994527E-3</v>
      </c>
      <c r="D12" s="36">
        <v>31806.09</v>
      </c>
      <c r="E12" s="36">
        <v>188.79900000000001</v>
      </c>
      <c r="F12" s="36">
        <v>3788</v>
      </c>
      <c r="G12" s="38">
        <v>42.618577649394737</v>
      </c>
      <c r="H12" s="38">
        <v>70.722222860584779</v>
      </c>
      <c r="I12" s="25"/>
      <c r="J12" s="35" t="s">
        <v>19</v>
      </c>
      <c r="K12" s="39">
        <v>25.080789394391878</v>
      </c>
      <c r="L12" s="39">
        <v>25.443381282515354</v>
      </c>
      <c r="M12" s="39">
        <v>71.400000000000006</v>
      </c>
      <c r="N12" s="39">
        <v>8.6999999999999993</v>
      </c>
      <c r="O12" s="40">
        <v>161638</v>
      </c>
      <c r="P12" s="40">
        <v>26948</v>
      </c>
      <c r="Q12" s="40">
        <v>72748</v>
      </c>
      <c r="R12" s="28"/>
    </row>
    <row r="13" spans="1:18" x14ac:dyDescent="0.2">
      <c r="A13" s="29" t="s">
        <v>20</v>
      </c>
      <c r="B13" s="30">
        <v>3325032</v>
      </c>
      <c r="C13" s="31">
        <v>-6.3715010246789827E-2</v>
      </c>
      <c r="D13" s="30">
        <v>29906.98</v>
      </c>
      <c r="E13" s="30">
        <v>111.179</v>
      </c>
      <c r="F13" s="30">
        <v>2652</v>
      </c>
      <c r="G13" s="32">
        <v>32.770992880670022</v>
      </c>
      <c r="H13" s="32">
        <v>50.698790267281638</v>
      </c>
      <c r="I13" s="25"/>
      <c r="J13" s="29" t="s">
        <v>20</v>
      </c>
      <c r="K13" s="33">
        <v>23.166880638686827</v>
      </c>
      <c r="L13" s="33">
        <v>29.460621186072206</v>
      </c>
      <c r="M13" s="33">
        <v>73.599999999999994</v>
      </c>
      <c r="N13" s="33">
        <v>6.9</v>
      </c>
      <c r="O13" s="34">
        <v>90103</v>
      </c>
      <c r="P13" s="34">
        <v>27168</v>
      </c>
      <c r="Q13" s="34">
        <v>69771</v>
      </c>
      <c r="R13" s="28"/>
    </row>
    <row r="14" spans="1:18" x14ac:dyDescent="0.2">
      <c r="A14" s="35" t="s">
        <v>21</v>
      </c>
      <c r="B14" s="36">
        <v>6010289</v>
      </c>
      <c r="C14" s="37">
        <v>0.44220808367745335</v>
      </c>
      <c r="D14" s="36">
        <v>84035.74</v>
      </c>
      <c r="E14" s="36">
        <v>71.521000000000001</v>
      </c>
      <c r="F14" s="36">
        <v>4309</v>
      </c>
      <c r="G14" s="38">
        <v>34.784816503832012</v>
      </c>
      <c r="H14" s="38">
        <v>49.134792020816299</v>
      </c>
      <c r="I14" s="25"/>
      <c r="J14" s="35" t="s">
        <v>21</v>
      </c>
      <c r="K14" s="39">
        <v>21.137243843909513</v>
      </c>
      <c r="L14" s="39">
        <v>31.747924402970412</v>
      </c>
      <c r="M14" s="39">
        <v>74.3</v>
      </c>
      <c r="N14" s="39">
        <v>6.5</v>
      </c>
      <c r="O14" s="40">
        <v>172111</v>
      </c>
      <c r="P14" s="40">
        <v>28467</v>
      </c>
      <c r="Q14" s="40">
        <v>70396</v>
      </c>
      <c r="R14" s="28"/>
    </row>
    <row r="15" spans="1:18" x14ac:dyDescent="0.2">
      <c r="A15" s="29" t="s">
        <v>22</v>
      </c>
      <c r="B15" s="30">
        <v>5933185</v>
      </c>
      <c r="C15" s="31">
        <v>0.69670039561187114</v>
      </c>
      <c r="D15" s="30">
        <v>72723.600000000006</v>
      </c>
      <c r="E15" s="30">
        <v>81.584999999999994</v>
      </c>
      <c r="F15" s="30">
        <v>4454</v>
      </c>
      <c r="G15" s="32">
        <v>40.328137416918572</v>
      </c>
      <c r="H15" s="32">
        <v>60.729203623349015</v>
      </c>
      <c r="I15" s="25"/>
      <c r="J15" s="29" t="s">
        <v>22</v>
      </c>
      <c r="K15" s="33">
        <v>22.010728253909939</v>
      </c>
      <c r="L15" s="33">
        <v>30.016545668754919</v>
      </c>
      <c r="M15" s="33">
        <v>73</v>
      </c>
      <c r="N15" s="33">
        <v>8.6999999999999993</v>
      </c>
      <c r="O15" s="34">
        <v>168744</v>
      </c>
      <c r="P15" s="34">
        <v>28157</v>
      </c>
      <c r="Q15" s="34">
        <v>71763</v>
      </c>
      <c r="R15" s="28"/>
    </row>
    <row r="16" spans="1:18" x14ac:dyDescent="0.2">
      <c r="A16" s="35" t="s">
        <v>23</v>
      </c>
      <c r="B16" s="36">
        <v>3806461</v>
      </c>
      <c r="C16" s="37">
        <v>0.61886124704992884</v>
      </c>
      <c r="D16" s="36">
        <v>32081.77</v>
      </c>
      <c r="E16" s="36">
        <v>118.649</v>
      </c>
      <c r="F16" s="36">
        <v>1235</v>
      </c>
      <c r="G16" s="38">
        <v>44.285466211265529</v>
      </c>
      <c r="H16" s="38">
        <v>50.681669929102128</v>
      </c>
      <c r="I16" s="25"/>
      <c r="J16" s="35" t="s">
        <v>23</v>
      </c>
      <c r="K16" s="39">
        <v>24.061345239054237</v>
      </c>
      <c r="L16" s="39">
        <v>27.979554341023306</v>
      </c>
      <c r="M16" s="39">
        <v>75.8</v>
      </c>
      <c r="N16" s="39">
        <v>5.9</v>
      </c>
      <c r="O16" s="40">
        <v>116159</v>
      </c>
      <c r="P16" s="40">
        <v>30258</v>
      </c>
      <c r="Q16" s="40">
        <v>71136</v>
      </c>
      <c r="R16" s="28"/>
    </row>
    <row r="17" spans="1:19" ht="22.5" x14ac:dyDescent="0.2">
      <c r="A17" s="29" t="s">
        <v>24</v>
      </c>
      <c r="B17" s="30">
        <v>5081101</v>
      </c>
      <c r="C17" s="31">
        <v>0.38891343514866339</v>
      </c>
      <c r="D17" s="30">
        <v>31399.77</v>
      </c>
      <c r="E17" s="30">
        <v>161.82</v>
      </c>
      <c r="F17" s="30">
        <v>946</v>
      </c>
      <c r="G17" s="32">
        <v>71.320369345147839</v>
      </c>
      <c r="H17" s="32">
        <v>84.943735619504508</v>
      </c>
      <c r="I17" s="25"/>
      <c r="J17" s="29" t="s">
        <v>24</v>
      </c>
      <c r="K17" s="33">
        <v>22.17531732910923</v>
      </c>
      <c r="L17" s="33">
        <v>30.248108283716807</v>
      </c>
      <c r="M17" s="33">
        <v>72.5</v>
      </c>
      <c r="N17" s="33">
        <v>8.1999999999999993</v>
      </c>
      <c r="O17" s="34">
        <v>161299</v>
      </c>
      <c r="P17" s="34">
        <v>31580</v>
      </c>
      <c r="Q17" s="34">
        <v>75670</v>
      </c>
      <c r="R17" s="28"/>
    </row>
    <row r="18" spans="1:19" ht="33.75" x14ac:dyDescent="0.2">
      <c r="A18" s="41" t="s">
        <v>25</v>
      </c>
      <c r="B18" s="42">
        <v>52834224</v>
      </c>
      <c r="C18" s="43">
        <v>0.31866438499812411</v>
      </c>
      <c r="D18" s="42">
        <v>531928.82999999996</v>
      </c>
      <c r="E18" s="42">
        <v>1232.6210000000001</v>
      </c>
      <c r="F18" s="42">
        <v>33558</v>
      </c>
      <c r="G18" s="44">
        <v>41.021704037897862</v>
      </c>
      <c r="H18" s="44">
        <v>60.016081621639792</v>
      </c>
      <c r="I18" s="45"/>
      <c r="J18" s="41" t="s">
        <v>25</v>
      </c>
      <c r="K18" s="46">
        <v>22.929427479621115</v>
      </c>
      <c r="L18" s="46">
        <v>28.90008559839583</v>
      </c>
      <c r="M18" s="46" t="s">
        <v>26</v>
      </c>
      <c r="N18" s="44" t="s">
        <v>26</v>
      </c>
      <c r="O18" s="47">
        <v>1547364</v>
      </c>
      <c r="P18" s="47">
        <v>29175</v>
      </c>
      <c r="Q18" s="47">
        <v>72886</v>
      </c>
      <c r="R18" s="28"/>
    </row>
    <row r="19" spans="1:19" ht="13.15" customHeight="1" x14ac:dyDescent="0.2">
      <c r="A19" s="29" t="s">
        <v>27</v>
      </c>
      <c r="B19" s="30">
        <v>12262544</v>
      </c>
      <c r="C19" s="31">
        <v>0.38771596525055685</v>
      </c>
      <c r="D19" s="30">
        <v>12012.27</v>
      </c>
      <c r="E19" s="30">
        <v>1020.835</v>
      </c>
      <c r="F19" s="30">
        <v>1268</v>
      </c>
      <c r="G19" s="32">
        <v>84.867348895955033</v>
      </c>
      <c r="H19" s="32">
        <v>95.480056993067677</v>
      </c>
      <c r="I19" s="25"/>
      <c r="J19" s="29" t="s">
        <v>27</v>
      </c>
      <c r="K19" s="33">
        <v>25.552571054415807</v>
      </c>
      <c r="L19" s="33">
        <v>20.928737599583322</v>
      </c>
      <c r="M19" s="33">
        <v>76.400000000000006</v>
      </c>
      <c r="N19" s="33">
        <v>7</v>
      </c>
      <c r="O19" s="34">
        <v>710128</v>
      </c>
      <c r="P19" s="34">
        <v>57600</v>
      </c>
      <c r="Q19" s="34">
        <v>111073</v>
      </c>
      <c r="R19" s="28"/>
    </row>
    <row r="20" spans="1:19" ht="22.5" x14ac:dyDescent="0.2">
      <c r="A20" s="48" t="s">
        <v>28</v>
      </c>
      <c r="B20" s="49">
        <v>65096768</v>
      </c>
      <c r="C20" s="50">
        <v>0.33165013739424598</v>
      </c>
      <c r="D20" s="51">
        <v>543941.1</v>
      </c>
      <c r="E20" s="51">
        <v>119.676</v>
      </c>
      <c r="F20" s="51">
        <v>34826</v>
      </c>
      <c r="G20" s="52">
        <v>49.281087196218401</v>
      </c>
      <c r="H20" s="52">
        <v>66.69657547360876</v>
      </c>
      <c r="I20" s="53"/>
      <c r="J20" s="48" t="s">
        <v>28</v>
      </c>
      <c r="K20" s="54">
        <v>23.42486423441019</v>
      </c>
      <c r="L20" s="54">
        <v>27.394526077455328</v>
      </c>
      <c r="M20" s="54">
        <v>74.3</v>
      </c>
      <c r="N20" s="54">
        <v>7.1</v>
      </c>
      <c r="O20" s="55">
        <v>2257492</v>
      </c>
      <c r="P20" s="55">
        <v>34536</v>
      </c>
      <c r="Q20" s="55">
        <v>81725</v>
      </c>
      <c r="R20" s="28"/>
    </row>
    <row r="21" spans="1:19" x14ac:dyDescent="0.2">
      <c r="A21" s="56" t="s">
        <v>29</v>
      </c>
      <c r="B21" s="57">
        <v>384239</v>
      </c>
      <c r="C21" s="58">
        <v>-0.80999539887210981</v>
      </c>
      <c r="D21" s="59">
        <v>1628.4</v>
      </c>
      <c r="E21" s="59">
        <v>235.96100000000001</v>
      </c>
      <c r="F21" s="59">
        <v>32</v>
      </c>
      <c r="G21" s="60">
        <v>74.902339429365568</v>
      </c>
      <c r="H21" s="60">
        <v>86.722326468682255</v>
      </c>
      <c r="I21" s="25"/>
      <c r="J21" s="56" t="s">
        <v>29</v>
      </c>
      <c r="K21" s="60">
        <v>23.319631360624658</v>
      </c>
      <c r="L21" s="60">
        <v>29.242315767457949</v>
      </c>
      <c r="M21" s="60">
        <v>70.7</v>
      </c>
      <c r="N21" s="60">
        <v>18.100000000000001</v>
      </c>
      <c r="O21" s="61">
        <v>8801</v>
      </c>
      <c r="P21" s="61">
        <v>23198</v>
      </c>
      <c r="Q21" s="34">
        <v>68560</v>
      </c>
      <c r="R21" s="28"/>
      <c r="S21" s="62"/>
    </row>
    <row r="22" spans="1:19" x14ac:dyDescent="0.2">
      <c r="A22" s="63" t="s">
        <v>30</v>
      </c>
      <c r="B22" s="64">
        <v>281678</v>
      </c>
      <c r="C22" s="65">
        <v>2.2242785925240982</v>
      </c>
      <c r="D22" s="64">
        <v>83533.899999999994</v>
      </c>
      <c r="E22" s="64">
        <v>3.3719999999999999</v>
      </c>
      <c r="F22" s="64">
        <v>22</v>
      </c>
      <c r="G22" s="66">
        <v>84.340630081156505</v>
      </c>
      <c r="H22" s="66">
        <v>70.233742074283398</v>
      </c>
      <c r="I22" s="25"/>
      <c r="J22" s="63" t="s">
        <v>30</v>
      </c>
      <c r="K22" s="66">
        <v>40.51101088182152</v>
      </c>
      <c r="L22" s="66">
        <v>10.224972489777064</v>
      </c>
      <c r="M22" s="66">
        <v>61.9</v>
      </c>
      <c r="N22" s="66">
        <v>15.6</v>
      </c>
      <c r="O22" s="67">
        <v>4351</v>
      </c>
      <c r="P22" s="67">
        <v>15091</v>
      </c>
      <c r="Q22" s="67">
        <v>71172</v>
      </c>
      <c r="R22" s="28"/>
      <c r="S22" s="62"/>
    </row>
    <row r="23" spans="1:19" x14ac:dyDescent="0.2">
      <c r="A23" s="56" t="s">
        <v>31</v>
      </c>
      <c r="B23" s="59">
        <v>364508</v>
      </c>
      <c r="C23" s="58">
        <v>-1.0318842800528083</v>
      </c>
      <c r="D23" s="59">
        <v>1128</v>
      </c>
      <c r="E23" s="59">
        <v>323.14499999999998</v>
      </c>
      <c r="F23" s="59">
        <v>34</v>
      </c>
      <c r="G23" s="60">
        <v>71.030814138509996</v>
      </c>
      <c r="H23" s="60">
        <v>83.501596672775364</v>
      </c>
      <c r="I23" s="25"/>
      <c r="J23" s="56" t="s">
        <v>31</v>
      </c>
      <c r="K23" s="60">
        <v>21.09323492392393</v>
      </c>
      <c r="L23" s="60">
        <v>31.795829016505266</v>
      </c>
      <c r="M23" s="60">
        <v>71.7</v>
      </c>
      <c r="N23" s="60">
        <v>12.3</v>
      </c>
      <c r="O23" s="61">
        <v>8856</v>
      </c>
      <c r="P23" s="61">
        <v>24728</v>
      </c>
      <c r="Q23" s="61">
        <v>67676</v>
      </c>
      <c r="R23" s="28"/>
      <c r="S23" s="62"/>
    </row>
    <row r="24" spans="1:19" x14ac:dyDescent="0.2">
      <c r="A24" s="63" t="s">
        <v>32</v>
      </c>
      <c r="B24" s="64">
        <v>861210</v>
      </c>
      <c r="C24" s="65">
        <v>0.43389563624598448</v>
      </c>
      <c r="D24" s="64">
        <v>2503.7199999999998</v>
      </c>
      <c r="E24" s="64">
        <v>343.97199999999998</v>
      </c>
      <c r="F24" s="64">
        <v>24</v>
      </c>
      <c r="G24" s="66">
        <v>94.799758479348824</v>
      </c>
      <c r="H24" s="66">
        <v>97.188026149255109</v>
      </c>
      <c r="I24" s="25"/>
      <c r="J24" s="63" t="s">
        <v>32</v>
      </c>
      <c r="K24" s="66">
        <v>29.077074648441727</v>
      </c>
      <c r="L24" s="66">
        <v>20.061898195997909</v>
      </c>
      <c r="M24" s="66">
        <v>69.3</v>
      </c>
      <c r="N24" s="66">
        <v>18.600000000000001</v>
      </c>
      <c r="O24" s="40">
        <v>19151</v>
      </c>
      <c r="P24" s="40">
        <v>22148</v>
      </c>
      <c r="Q24" s="40">
        <v>62841</v>
      </c>
      <c r="R24" s="28"/>
      <c r="S24" s="62"/>
    </row>
    <row r="25" spans="1:19" x14ac:dyDescent="0.2">
      <c r="A25" s="56" t="s">
        <v>33</v>
      </c>
      <c r="B25" s="59">
        <v>256518</v>
      </c>
      <c r="C25" s="58">
        <v>3.8227514102185944</v>
      </c>
      <c r="D25" s="59">
        <v>374.24</v>
      </c>
      <c r="E25" s="59">
        <v>685.43700000000001</v>
      </c>
      <c r="F25" s="59">
        <v>17</v>
      </c>
      <c r="G25" s="60">
        <v>81.194302154234791</v>
      </c>
      <c r="H25" s="60">
        <v>82.890089584356659</v>
      </c>
      <c r="I25" s="25"/>
      <c r="J25" s="56" t="s">
        <v>33</v>
      </c>
      <c r="K25" s="60">
        <v>53.76518299771503</v>
      </c>
      <c r="L25" s="60">
        <v>4.3016823229151351</v>
      </c>
      <c r="M25" s="60">
        <v>50</v>
      </c>
      <c r="N25" s="60">
        <v>35.1</v>
      </c>
      <c r="O25" s="34">
        <v>2757</v>
      </c>
      <c r="P25" s="34">
        <v>9714</v>
      </c>
      <c r="Q25" s="34">
        <v>55857</v>
      </c>
      <c r="R25" s="28"/>
      <c r="S25" s="62"/>
    </row>
    <row r="26" spans="1:19" x14ac:dyDescent="0.2">
      <c r="A26" s="68" t="s">
        <v>34</v>
      </c>
      <c r="B26" s="69">
        <v>2148153</v>
      </c>
      <c r="C26" s="70">
        <v>0.53263338247715453</v>
      </c>
      <c r="D26" s="69">
        <v>89168.26</v>
      </c>
      <c r="E26" s="69">
        <v>24.091000000000001</v>
      </c>
      <c r="F26" s="69">
        <v>129</v>
      </c>
      <c r="G26" s="71">
        <v>84.211366695016594</v>
      </c>
      <c r="H26" s="71">
        <v>87.751896629336926</v>
      </c>
      <c r="I26" s="45"/>
      <c r="J26" s="68" t="s">
        <v>34</v>
      </c>
      <c r="K26" s="72">
        <v>31.736066190228286</v>
      </c>
      <c r="L26" s="72">
        <v>20.025691441035491</v>
      </c>
      <c r="M26" s="72" t="s">
        <v>26</v>
      </c>
      <c r="N26" s="72" t="s">
        <v>26</v>
      </c>
      <c r="O26" s="73">
        <v>43916</v>
      </c>
      <c r="P26" s="73">
        <v>20197</v>
      </c>
      <c r="Q26" s="73">
        <v>65112</v>
      </c>
    </row>
    <row r="27" spans="1:19" ht="13.5" thickBot="1" x14ac:dyDescent="0.25">
      <c r="A27" s="74" t="s">
        <v>35</v>
      </c>
      <c r="B27" s="75">
        <v>67244921</v>
      </c>
      <c r="C27" s="76">
        <v>0.33803340265354809</v>
      </c>
      <c r="D27" s="75">
        <v>633109.36</v>
      </c>
      <c r="E27" s="75">
        <v>106.214</v>
      </c>
      <c r="F27" s="75">
        <v>34955</v>
      </c>
      <c r="G27" s="77">
        <v>50.396942246389131</v>
      </c>
      <c r="H27" s="77">
        <v>67.36919209110232</v>
      </c>
      <c r="I27" s="45"/>
      <c r="J27" s="74" t="s">
        <v>35</v>
      </c>
      <c r="K27" s="78">
        <v>23.692773032632079</v>
      </c>
      <c r="L27" s="78">
        <v>27.156994172655796</v>
      </c>
      <c r="M27" s="78">
        <v>74.099999999999994</v>
      </c>
      <c r="N27" s="78">
        <v>7.3</v>
      </c>
      <c r="O27" s="79">
        <v>2301408</v>
      </c>
      <c r="P27" s="79">
        <v>34089</v>
      </c>
      <c r="Q27" s="79">
        <v>81362</v>
      </c>
    </row>
    <row r="28" spans="1:19" ht="12.75" customHeight="1" x14ac:dyDescent="0.2">
      <c r="A28" s="85" t="s">
        <v>286</v>
      </c>
      <c r="B28" s="86"/>
      <c r="C28" s="109"/>
      <c r="D28" s="109"/>
      <c r="E28" s="110"/>
      <c r="F28" s="109"/>
      <c r="G28" s="109"/>
      <c r="H28" s="110"/>
      <c r="I28" s="111"/>
      <c r="J28" s="85" t="s">
        <v>286</v>
      </c>
      <c r="K28" s="81"/>
      <c r="L28" s="81"/>
      <c r="M28" s="81"/>
      <c r="N28" s="81"/>
      <c r="O28" s="83" t="s">
        <v>36</v>
      </c>
      <c r="P28" s="81"/>
      <c r="Q28" s="81"/>
    </row>
    <row r="29" spans="1:19" ht="12.75" customHeight="1" x14ac:dyDescent="0.2">
      <c r="A29" s="80" t="s">
        <v>315</v>
      </c>
      <c r="B29" s="81"/>
      <c r="C29" s="81"/>
      <c r="D29" s="81"/>
      <c r="E29" s="81"/>
      <c r="F29" s="81"/>
      <c r="G29" s="81"/>
      <c r="H29" s="81"/>
      <c r="I29" s="82"/>
      <c r="J29" s="85" t="s">
        <v>322</v>
      </c>
      <c r="K29" s="85"/>
      <c r="L29" s="85"/>
      <c r="M29" s="85"/>
      <c r="N29" s="85"/>
      <c r="O29" s="85"/>
      <c r="P29" s="85"/>
      <c r="Q29" s="85"/>
    </row>
    <row r="30" spans="1:19" ht="12.75" customHeight="1" x14ac:dyDescent="0.2">
      <c r="A30" s="80" t="s">
        <v>316</v>
      </c>
      <c r="B30" s="232"/>
      <c r="C30" s="232"/>
      <c r="D30" s="232"/>
      <c r="E30" s="232"/>
      <c r="F30" s="232"/>
      <c r="G30" s="232"/>
      <c r="H30" s="232"/>
      <c r="I30" s="84"/>
      <c r="J30" s="85" t="s">
        <v>323</v>
      </c>
      <c r="K30" s="81"/>
      <c r="L30" s="81"/>
      <c r="M30" s="81"/>
      <c r="N30" s="81"/>
      <c r="O30" s="81"/>
      <c r="P30" s="81"/>
      <c r="Q30" s="81"/>
    </row>
    <row r="31" spans="1:19" ht="24.6" customHeight="1" x14ac:dyDescent="0.2">
      <c r="A31" s="232"/>
      <c r="B31" s="232"/>
      <c r="C31" s="232"/>
      <c r="D31" s="232"/>
      <c r="E31" s="232"/>
      <c r="F31" s="232"/>
      <c r="G31" s="232"/>
      <c r="H31" s="232"/>
      <c r="I31" s="84"/>
      <c r="J31" s="247" t="s">
        <v>324</v>
      </c>
      <c r="K31" s="247"/>
      <c r="L31" s="247"/>
      <c r="M31" s="247"/>
      <c r="N31" s="247"/>
      <c r="O31" s="247"/>
      <c r="P31" s="247"/>
      <c r="Q31" s="247"/>
    </row>
    <row r="32" spans="1:19" ht="12.75" customHeight="1" x14ac:dyDescent="0.2">
      <c r="A32" s="86"/>
      <c r="B32" s="86"/>
      <c r="C32" s="86"/>
      <c r="D32" s="86"/>
      <c r="E32" s="86"/>
      <c r="F32" s="86"/>
      <c r="G32" s="86"/>
      <c r="H32" s="86"/>
      <c r="I32" s="87"/>
      <c r="J32" s="88" t="s">
        <v>325</v>
      </c>
      <c r="K32" s="81"/>
      <c r="L32" s="81"/>
      <c r="M32" s="81"/>
      <c r="N32" s="81"/>
      <c r="O32" s="81"/>
      <c r="P32" s="81"/>
      <c r="Q32" s="81"/>
    </row>
    <row r="33" spans="1:17" s="89" customFormat="1" x14ac:dyDescent="0.2">
      <c r="A33" s="13"/>
      <c r="I33" s="11"/>
      <c r="J33" s="90"/>
      <c r="K33" s="91"/>
      <c r="L33" s="91"/>
      <c r="M33" s="91"/>
      <c r="N33" s="91"/>
      <c r="O33" s="91"/>
      <c r="P33" s="91"/>
      <c r="Q33" s="91"/>
    </row>
    <row r="34" spans="1:17" s="89" customFormat="1" x14ac:dyDescent="0.2">
      <c r="A34" s="13"/>
      <c r="I34" s="11"/>
    </row>
    <row r="35" spans="1:17" s="89" customFormat="1" x14ac:dyDescent="0.2">
      <c r="A35" s="13"/>
      <c r="B35" s="92"/>
      <c r="C35" s="92"/>
      <c r="D35" s="13"/>
      <c r="E35" s="93"/>
      <c r="G35" s="94"/>
      <c r="I35" s="11"/>
    </row>
    <row r="36" spans="1:17" s="89" customFormat="1" x14ac:dyDescent="0.2">
      <c r="A36" s="13"/>
      <c r="B36" s="92"/>
      <c r="C36" s="92"/>
      <c r="D36" s="13"/>
      <c r="E36" s="93"/>
      <c r="G36" s="94"/>
      <c r="I36" s="11"/>
    </row>
    <row r="37" spans="1:17" s="89" customFormat="1" x14ac:dyDescent="0.2">
      <c r="A37" s="13"/>
      <c r="B37" s="92"/>
      <c r="C37" s="92"/>
      <c r="D37" s="13"/>
      <c r="E37" s="93"/>
      <c r="G37" s="94"/>
      <c r="I37" s="11"/>
      <c r="J37" s="13"/>
    </row>
    <row r="38" spans="1:17" s="89" customFormat="1" x14ac:dyDescent="0.2">
      <c r="A38" s="13"/>
      <c r="B38" s="92"/>
      <c r="C38" s="92"/>
      <c r="D38" s="92"/>
      <c r="E38" s="93"/>
      <c r="G38" s="94"/>
      <c r="I38" s="11"/>
      <c r="J38" s="13"/>
    </row>
    <row r="39" spans="1:17" s="89" customFormat="1" x14ac:dyDescent="0.2">
      <c r="A39" s="13"/>
      <c r="B39" s="13"/>
      <c r="C39" s="92"/>
      <c r="D39" s="13"/>
      <c r="E39" s="13"/>
      <c r="F39" s="13"/>
      <c r="G39" s="13"/>
      <c r="H39" s="13"/>
      <c r="I39" s="11"/>
      <c r="J39" s="13"/>
      <c r="K39" s="13"/>
      <c r="L39" s="13"/>
      <c r="M39" s="13"/>
      <c r="N39" s="13"/>
      <c r="O39" s="13"/>
      <c r="P39" s="13"/>
      <c r="Q39" s="13"/>
    </row>
    <row r="40" spans="1:17" x14ac:dyDescent="0.2">
      <c r="C40" s="92"/>
    </row>
    <row r="41" spans="1:17" x14ac:dyDescent="0.2">
      <c r="C41" s="92"/>
    </row>
    <row r="42" spans="1:17" x14ac:dyDescent="0.2">
      <c r="C42" s="92"/>
    </row>
    <row r="43" spans="1:17" x14ac:dyDescent="0.2">
      <c r="C43" s="92"/>
    </row>
    <row r="44" spans="1:17" x14ac:dyDescent="0.2">
      <c r="C44" s="92"/>
    </row>
    <row r="45" spans="1:17" x14ac:dyDescent="0.2">
      <c r="C45" s="92"/>
    </row>
    <row r="46" spans="1:17" x14ac:dyDescent="0.2">
      <c r="C46" s="92"/>
    </row>
    <row r="47" spans="1:17" x14ac:dyDescent="0.2">
      <c r="C47" s="92"/>
    </row>
    <row r="48" spans="1:17" x14ac:dyDescent="0.2">
      <c r="C48" s="92"/>
    </row>
    <row r="49" spans="3:3" x14ac:dyDescent="0.2">
      <c r="C49" s="92"/>
    </row>
    <row r="50" spans="3:3" x14ac:dyDescent="0.2">
      <c r="C50" s="92"/>
    </row>
    <row r="51" spans="3:3" x14ac:dyDescent="0.2">
      <c r="C51" s="92"/>
    </row>
    <row r="52" spans="3:3" x14ac:dyDescent="0.2">
      <c r="C52" s="92"/>
    </row>
    <row r="53" spans="3:3" x14ac:dyDescent="0.2">
      <c r="C53" s="92"/>
    </row>
    <row r="54" spans="3:3" x14ac:dyDescent="0.2">
      <c r="C54" s="92"/>
    </row>
    <row r="55" spans="3:3" x14ac:dyDescent="0.2">
      <c r="C55" s="92"/>
    </row>
    <row r="56" spans="3:3" x14ac:dyDescent="0.2">
      <c r="C56" s="92"/>
    </row>
    <row r="57" spans="3:3" x14ac:dyDescent="0.2">
      <c r="C57" s="92"/>
    </row>
    <row r="58" spans="3:3" x14ac:dyDescent="0.2">
      <c r="C58" s="92"/>
    </row>
    <row r="59" spans="3:3" x14ac:dyDescent="0.2">
      <c r="C59" s="92"/>
    </row>
    <row r="60" spans="3:3" x14ac:dyDescent="0.2">
      <c r="C60" s="92"/>
    </row>
    <row r="61" spans="3:3" x14ac:dyDescent="0.2">
      <c r="C61" s="92"/>
    </row>
    <row r="62" spans="3:3" x14ac:dyDescent="0.2">
      <c r="C62" s="92"/>
    </row>
    <row r="63" spans="3:3" x14ac:dyDescent="0.2">
      <c r="C63" s="92"/>
    </row>
    <row r="64" spans="3:3" x14ac:dyDescent="0.2">
      <c r="C64" s="92"/>
    </row>
  </sheetData>
  <mergeCells count="12">
    <mergeCell ref="F4:F5"/>
    <mergeCell ref="A4:A5"/>
    <mergeCell ref="B4:B5"/>
    <mergeCell ref="C4:C5"/>
    <mergeCell ref="D4:D5"/>
    <mergeCell ref="E4:E5"/>
    <mergeCell ref="J31:Q31"/>
    <mergeCell ref="G4:H4"/>
    <mergeCell ref="K4:L4"/>
    <mergeCell ref="M4:M5"/>
    <mergeCell ref="N4:N5"/>
    <mergeCell ref="O4:Q4"/>
  </mergeCells>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0"/>
  <sheetViews>
    <sheetView zoomScale="80" zoomScaleNormal="80" workbookViewId="0"/>
  </sheetViews>
  <sheetFormatPr baseColWidth="10" defaultColWidth="11.42578125" defaultRowHeight="12.75" x14ac:dyDescent="0.2"/>
  <cols>
    <col min="1" max="1" width="4.42578125" style="116" customWidth="1"/>
    <col min="2" max="2" width="26.140625" style="86" customWidth="1"/>
    <col min="3" max="3" width="11.7109375" style="109" customWidth="1"/>
    <col min="4" max="4" width="11.28515625" style="109" customWidth="1"/>
    <col min="5" max="5" width="12.28515625" style="110" customWidth="1"/>
    <col min="6" max="6" width="11.7109375" style="109" bestFit="1" customWidth="1"/>
    <col min="7" max="7" width="13" style="109" customWidth="1"/>
    <col min="8" max="8" width="19.28515625" style="110" customWidth="1"/>
    <col min="9" max="9" width="3.85546875" style="111" customWidth="1"/>
    <col min="10" max="10" width="4.42578125" style="110" customWidth="1"/>
    <col min="11" max="11" width="29" style="110" customWidth="1"/>
    <col min="12" max="12" width="14.28515625" style="110" customWidth="1"/>
    <col min="13" max="13" width="14.28515625" style="109" customWidth="1"/>
    <col min="14" max="14" width="11.85546875" style="109" customWidth="1"/>
    <col min="15" max="15" width="13.5703125" style="110" customWidth="1"/>
    <col min="16" max="16" width="17.5703125" style="86" customWidth="1"/>
    <col min="17" max="17" width="12.7109375" style="86" customWidth="1"/>
    <col min="18" max="16384" width="11.42578125" style="86"/>
  </cols>
  <sheetData>
    <row r="1" spans="1:19" ht="18" customHeight="1" x14ac:dyDescent="0.25">
      <c r="A1" s="95" t="s">
        <v>37</v>
      </c>
      <c r="B1" s="96"/>
      <c r="C1" s="96"/>
      <c r="D1" s="96"/>
      <c r="E1" s="96"/>
      <c r="F1" s="96"/>
      <c r="G1" s="96"/>
      <c r="H1" s="96"/>
      <c r="I1" s="97"/>
      <c r="J1" s="95" t="s">
        <v>38</v>
      </c>
      <c r="K1" s="96"/>
      <c r="L1" s="96"/>
      <c r="M1" s="96"/>
      <c r="N1" s="96"/>
      <c r="O1" s="96"/>
      <c r="P1" s="96"/>
      <c r="Q1" s="96"/>
      <c r="S1" s="12"/>
    </row>
    <row r="2" spans="1:19" ht="13.5" customHeight="1" x14ac:dyDescent="0.25">
      <c r="A2" s="14"/>
      <c r="B2" s="98"/>
      <c r="C2" s="98"/>
      <c r="D2" s="98"/>
      <c r="E2" s="98"/>
      <c r="F2" s="98"/>
      <c r="G2" s="98"/>
      <c r="H2" s="98"/>
      <c r="I2" s="97"/>
      <c r="J2" s="99"/>
      <c r="K2" s="98"/>
      <c r="L2" s="98"/>
      <c r="M2" s="98"/>
      <c r="N2" s="98"/>
      <c r="O2" s="98"/>
      <c r="P2" s="98"/>
      <c r="Q2" s="98"/>
      <c r="S2" s="12"/>
    </row>
    <row r="3" spans="1:19" ht="18.75" customHeight="1" thickBot="1" x14ac:dyDescent="0.3">
      <c r="A3" s="99" t="s">
        <v>39</v>
      </c>
      <c r="B3" s="98"/>
      <c r="C3" s="98"/>
      <c r="D3" s="98"/>
      <c r="E3" s="98"/>
      <c r="F3" s="98"/>
      <c r="G3" s="98"/>
      <c r="H3" s="98"/>
      <c r="I3" s="97"/>
      <c r="J3" s="99" t="s">
        <v>39</v>
      </c>
      <c r="K3" s="98"/>
      <c r="L3" s="98"/>
      <c r="M3" s="98"/>
      <c r="N3" s="98"/>
      <c r="O3" s="98"/>
      <c r="P3" s="98"/>
      <c r="Q3" s="98"/>
      <c r="S3" s="12"/>
    </row>
    <row r="4" spans="1:19" ht="33.75" customHeight="1" x14ac:dyDescent="0.2">
      <c r="A4" s="258" t="s">
        <v>40</v>
      </c>
      <c r="B4" s="258"/>
      <c r="C4" s="256" t="s">
        <v>291</v>
      </c>
      <c r="D4" s="256" t="s">
        <v>41</v>
      </c>
      <c r="E4" s="256" t="s">
        <v>42</v>
      </c>
      <c r="F4" s="260" t="s">
        <v>319</v>
      </c>
      <c r="G4" s="260"/>
      <c r="H4" s="261" t="s">
        <v>292</v>
      </c>
      <c r="I4" s="100"/>
      <c r="J4" s="258" t="s">
        <v>40</v>
      </c>
      <c r="K4" s="258"/>
      <c r="L4" s="261" t="s">
        <v>293</v>
      </c>
      <c r="M4" s="261" t="s">
        <v>294</v>
      </c>
      <c r="N4" s="261" t="s">
        <v>295</v>
      </c>
      <c r="O4" s="256" t="s">
        <v>296</v>
      </c>
      <c r="P4" s="256" t="s">
        <v>297</v>
      </c>
      <c r="Q4" s="261" t="s">
        <v>43</v>
      </c>
    </row>
    <row r="5" spans="1:19" ht="61.5" x14ac:dyDescent="0.2">
      <c r="A5" s="259"/>
      <c r="B5" s="259"/>
      <c r="C5" s="257"/>
      <c r="D5" s="257"/>
      <c r="E5" s="257"/>
      <c r="F5" s="117" t="s">
        <v>44</v>
      </c>
      <c r="G5" s="117" t="s">
        <v>308</v>
      </c>
      <c r="H5" s="262"/>
      <c r="I5" s="100"/>
      <c r="J5" s="259"/>
      <c r="K5" s="259"/>
      <c r="L5" s="262"/>
      <c r="M5" s="262"/>
      <c r="N5" s="262"/>
      <c r="O5" s="257"/>
      <c r="P5" s="257"/>
      <c r="Q5" s="262"/>
    </row>
    <row r="6" spans="1:19" x14ac:dyDescent="0.2">
      <c r="A6" s="192" t="s">
        <v>45</v>
      </c>
      <c r="B6" s="217" t="s">
        <v>46</v>
      </c>
      <c r="C6" s="101">
        <v>652432</v>
      </c>
      <c r="D6" s="101">
        <v>5762.39</v>
      </c>
      <c r="E6" s="101">
        <v>113.22199999999999</v>
      </c>
      <c r="F6" s="101">
        <v>393</v>
      </c>
      <c r="G6" s="101">
        <v>328</v>
      </c>
      <c r="H6" s="226">
        <v>21.656049979154915</v>
      </c>
      <c r="I6" s="102"/>
      <c r="J6" s="217" t="s">
        <v>45</v>
      </c>
      <c r="K6" s="217" t="s">
        <v>46</v>
      </c>
      <c r="L6" s="193">
        <v>61.880909119600361</v>
      </c>
      <c r="M6" s="193">
        <v>8.5890852145580574</v>
      </c>
      <c r="N6" s="188">
        <v>5.4</v>
      </c>
      <c r="O6" s="101">
        <v>8647</v>
      </c>
      <c r="P6" s="101">
        <v>4453.1620000000003</v>
      </c>
      <c r="Q6" s="194">
        <v>6.8254806631189151</v>
      </c>
    </row>
    <row r="7" spans="1:19" x14ac:dyDescent="0.2">
      <c r="A7" s="103" t="s">
        <v>47</v>
      </c>
      <c r="B7" s="218" t="s">
        <v>48</v>
      </c>
      <c r="C7" s="104">
        <v>531345</v>
      </c>
      <c r="D7" s="104">
        <v>7361.65</v>
      </c>
      <c r="E7" s="104">
        <v>72.177000000000007</v>
      </c>
      <c r="F7" s="104">
        <v>799</v>
      </c>
      <c r="G7" s="104">
        <v>756</v>
      </c>
      <c r="H7" s="227">
        <v>29.642699187909926</v>
      </c>
      <c r="I7" s="102"/>
      <c r="J7" s="218" t="s">
        <v>47</v>
      </c>
      <c r="K7" s="218" t="s">
        <v>48</v>
      </c>
      <c r="L7" s="105">
        <v>59.983257151465573</v>
      </c>
      <c r="M7" s="105">
        <v>9.6504024576518432</v>
      </c>
      <c r="N7" s="105">
        <v>10.7</v>
      </c>
      <c r="O7" s="104">
        <v>19040</v>
      </c>
      <c r="P7" s="104">
        <v>5431.4920000000002</v>
      </c>
      <c r="Q7" s="105">
        <v>10.222156978987288</v>
      </c>
    </row>
    <row r="8" spans="1:19" x14ac:dyDescent="0.2">
      <c r="A8" s="106" t="s">
        <v>49</v>
      </c>
      <c r="B8" s="219" t="s">
        <v>50</v>
      </c>
      <c r="C8" s="107">
        <v>335975</v>
      </c>
      <c r="D8" s="107">
        <v>7340.11</v>
      </c>
      <c r="E8" s="107">
        <v>45.771999999999998</v>
      </c>
      <c r="F8" s="107">
        <v>317</v>
      </c>
      <c r="G8" s="107">
        <v>303</v>
      </c>
      <c r="H8" s="228">
        <v>30.924622367735694</v>
      </c>
      <c r="I8" s="102"/>
      <c r="J8" s="220" t="s">
        <v>49</v>
      </c>
      <c r="K8" s="220" t="s">
        <v>50</v>
      </c>
      <c r="L8" s="108">
        <v>56.522695828573319</v>
      </c>
      <c r="M8" s="108">
        <v>14.352975219814503</v>
      </c>
      <c r="N8" s="108">
        <v>7.7</v>
      </c>
      <c r="O8" s="107">
        <v>10737</v>
      </c>
      <c r="P8" s="107">
        <v>5282.3950000000004</v>
      </c>
      <c r="Q8" s="108">
        <v>15.722583525559937</v>
      </c>
    </row>
    <row r="9" spans="1:19" x14ac:dyDescent="0.2">
      <c r="A9" s="103" t="s">
        <v>51</v>
      </c>
      <c r="B9" s="218" t="s">
        <v>52</v>
      </c>
      <c r="C9" s="104">
        <v>164308</v>
      </c>
      <c r="D9" s="104">
        <v>6925.22</v>
      </c>
      <c r="E9" s="104">
        <v>23.725999999999999</v>
      </c>
      <c r="F9" s="104">
        <v>198</v>
      </c>
      <c r="G9" s="104">
        <v>187</v>
      </c>
      <c r="H9" s="227">
        <v>23.741996737833823</v>
      </c>
      <c r="I9" s="102"/>
      <c r="J9" s="218" t="s">
        <v>51</v>
      </c>
      <c r="K9" s="218" t="s">
        <v>52</v>
      </c>
      <c r="L9" s="105">
        <v>57.251995989902284</v>
      </c>
      <c r="M9" s="105">
        <v>13.437450930656713</v>
      </c>
      <c r="N9" s="105">
        <v>8.1999999999999993</v>
      </c>
      <c r="O9" s="104">
        <v>4750</v>
      </c>
      <c r="P9" s="104">
        <v>2545</v>
      </c>
      <c r="Q9" s="105">
        <v>15.489203203739319</v>
      </c>
    </row>
    <row r="10" spans="1:19" x14ac:dyDescent="0.2">
      <c r="A10" s="106" t="s">
        <v>53</v>
      </c>
      <c r="B10" s="219" t="s">
        <v>54</v>
      </c>
      <c r="C10" s="107">
        <v>141220</v>
      </c>
      <c r="D10" s="107">
        <v>5548.68</v>
      </c>
      <c r="E10" s="107">
        <v>25.451000000000001</v>
      </c>
      <c r="F10" s="107">
        <v>162</v>
      </c>
      <c r="G10" s="107">
        <v>157</v>
      </c>
      <c r="H10" s="228">
        <v>36.800736439597792</v>
      </c>
      <c r="I10" s="102"/>
      <c r="J10" s="220" t="s">
        <v>53</v>
      </c>
      <c r="K10" s="220" t="s">
        <v>54</v>
      </c>
      <c r="L10" s="108">
        <v>58.403221347095894</v>
      </c>
      <c r="M10" s="108">
        <v>12.260118106607873</v>
      </c>
      <c r="N10" s="108">
        <v>6.9</v>
      </c>
      <c r="O10" s="107">
        <v>3412</v>
      </c>
      <c r="P10" s="107">
        <v>1932.893</v>
      </c>
      <c r="Q10" s="108">
        <v>13.687105225888685</v>
      </c>
    </row>
    <row r="11" spans="1:19" x14ac:dyDescent="0.2">
      <c r="A11" s="103" t="s">
        <v>55</v>
      </c>
      <c r="B11" s="218" t="s">
        <v>56</v>
      </c>
      <c r="C11" s="104">
        <v>1094283</v>
      </c>
      <c r="D11" s="104">
        <v>4298.58</v>
      </c>
      <c r="E11" s="104">
        <v>254.56800000000001</v>
      </c>
      <c r="F11" s="104">
        <v>163</v>
      </c>
      <c r="G11" s="104">
        <v>110</v>
      </c>
      <c r="H11" s="227">
        <v>78.608367305349717</v>
      </c>
      <c r="I11" s="102"/>
      <c r="J11" s="218" t="s">
        <v>55</v>
      </c>
      <c r="K11" s="218" t="s">
        <v>56</v>
      </c>
      <c r="L11" s="105">
        <v>59.32998355315322</v>
      </c>
      <c r="M11" s="105">
        <v>12.986122123500868</v>
      </c>
      <c r="N11" s="105">
        <v>7.7</v>
      </c>
      <c r="O11" s="104">
        <v>27908</v>
      </c>
      <c r="P11" s="104">
        <v>1713.463</v>
      </c>
      <c r="Q11" s="105">
        <v>1.5658316907052381</v>
      </c>
    </row>
    <row r="12" spans="1:19" x14ac:dyDescent="0.2">
      <c r="A12" s="106" t="s">
        <v>57</v>
      </c>
      <c r="B12" s="219" t="s">
        <v>58</v>
      </c>
      <c r="C12" s="107">
        <v>328278</v>
      </c>
      <c r="D12" s="107">
        <v>5528.64</v>
      </c>
      <c r="E12" s="107">
        <v>59.378</v>
      </c>
      <c r="F12" s="107">
        <v>335</v>
      </c>
      <c r="G12" s="107">
        <v>304</v>
      </c>
      <c r="H12" s="228">
        <v>15.277904702721473</v>
      </c>
      <c r="I12" s="102"/>
      <c r="J12" s="220" t="s">
        <v>57</v>
      </c>
      <c r="K12" s="220" t="s">
        <v>58</v>
      </c>
      <c r="L12" s="108">
        <v>57.985281005848307</v>
      </c>
      <c r="M12" s="108">
        <v>12.431051939612834</v>
      </c>
      <c r="N12" s="108">
        <v>8.1</v>
      </c>
      <c r="O12" s="107">
        <v>7365</v>
      </c>
      <c r="P12" s="107">
        <v>3801</v>
      </c>
      <c r="Q12" s="108">
        <v>11.578601063732568</v>
      </c>
    </row>
    <row r="13" spans="1:19" x14ac:dyDescent="0.2">
      <c r="A13" s="103" t="s">
        <v>59</v>
      </c>
      <c r="B13" s="218" t="s">
        <v>60</v>
      </c>
      <c r="C13" s="104">
        <v>270582</v>
      </c>
      <c r="D13" s="104">
        <v>5229.41</v>
      </c>
      <c r="E13" s="104">
        <v>51.741999999999997</v>
      </c>
      <c r="F13" s="104">
        <v>449</v>
      </c>
      <c r="G13" s="104">
        <v>423</v>
      </c>
      <c r="H13" s="227">
        <v>23.108706418017459</v>
      </c>
      <c r="I13" s="102"/>
      <c r="J13" s="218" t="s">
        <v>59</v>
      </c>
      <c r="K13" s="218" t="s">
        <v>60</v>
      </c>
      <c r="L13" s="105">
        <v>60.00678515558738</v>
      </c>
      <c r="M13" s="105">
        <v>10.375256799291328</v>
      </c>
      <c r="N13" s="105">
        <v>9.3000000000000007</v>
      </c>
      <c r="O13" s="104">
        <v>10854</v>
      </c>
      <c r="P13" s="104">
        <v>3376.4259999999999</v>
      </c>
      <c r="Q13" s="105">
        <v>12.478383632318485</v>
      </c>
    </row>
    <row r="14" spans="1:19" x14ac:dyDescent="0.2">
      <c r="A14" s="106" t="s">
        <v>61</v>
      </c>
      <c r="B14" s="219" t="s">
        <v>62</v>
      </c>
      <c r="C14" s="107">
        <v>153287</v>
      </c>
      <c r="D14" s="107">
        <v>4889.92</v>
      </c>
      <c r="E14" s="107">
        <v>31.347999999999999</v>
      </c>
      <c r="F14" s="107">
        <v>327</v>
      </c>
      <c r="G14" s="107">
        <v>308</v>
      </c>
      <c r="H14" s="228">
        <v>10.21547815535564</v>
      </c>
      <c r="I14" s="102"/>
      <c r="J14" s="220" t="s">
        <v>61</v>
      </c>
      <c r="K14" s="220" t="s">
        <v>62</v>
      </c>
      <c r="L14" s="108">
        <v>57.666235649073315</v>
      </c>
      <c r="M14" s="108">
        <v>13.376565704060708</v>
      </c>
      <c r="N14" s="108">
        <v>9.1999999999999993</v>
      </c>
      <c r="O14" s="107">
        <v>6888</v>
      </c>
      <c r="P14" s="107">
        <v>2669.2779999999998</v>
      </c>
      <c r="Q14" s="108">
        <v>17.413596717268913</v>
      </c>
    </row>
    <row r="15" spans="1:19" x14ac:dyDescent="0.2">
      <c r="A15" s="103" t="s">
        <v>63</v>
      </c>
      <c r="B15" s="218" t="s">
        <v>64</v>
      </c>
      <c r="C15" s="104">
        <v>310242</v>
      </c>
      <c r="D15" s="104">
        <v>6004.16</v>
      </c>
      <c r="E15" s="104">
        <v>51.670999999999999</v>
      </c>
      <c r="F15" s="104">
        <v>431</v>
      </c>
      <c r="G15" s="104">
        <v>410</v>
      </c>
      <c r="H15" s="227">
        <v>35.930015923053617</v>
      </c>
      <c r="I15" s="102"/>
      <c r="J15" s="218" t="s">
        <v>63</v>
      </c>
      <c r="K15" s="218" t="s">
        <v>64</v>
      </c>
      <c r="L15" s="105">
        <v>59.956346055554313</v>
      </c>
      <c r="M15" s="105">
        <v>10.426799278649106</v>
      </c>
      <c r="N15" s="105">
        <v>9.6999999999999993</v>
      </c>
      <c r="O15" s="104">
        <v>10216</v>
      </c>
      <c r="P15" s="104">
        <v>4497.3500000000004</v>
      </c>
      <c r="Q15" s="105">
        <v>14.496264206651581</v>
      </c>
    </row>
    <row r="16" spans="1:19" x14ac:dyDescent="0.2">
      <c r="A16" s="106" t="s">
        <v>65</v>
      </c>
      <c r="B16" s="219" t="s">
        <v>66</v>
      </c>
      <c r="C16" s="107">
        <v>374070</v>
      </c>
      <c r="D16" s="107">
        <v>6138.98</v>
      </c>
      <c r="E16" s="107">
        <v>60.933999999999997</v>
      </c>
      <c r="F16" s="107">
        <v>433</v>
      </c>
      <c r="G16" s="107">
        <v>416</v>
      </c>
      <c r="H16" s="228">
        <v>36.318603469938779</v>
      </c>
      <c r="I16" s="102"/>
      <c r="J16" s="220" t="s">
        <v>65</v>
      </c>
      <c r="K16" s="220" t="s">
        <v>66</v>
      </c>
      <c r="L16" s="108">
        <v>57.188477374922343</v>
      </c>
      <c r="M16" s="108">
        <v>12.986120617937891</v>
      </c>
      <c r="N16" s="108">
        <v>10.1</v>
      </c>
      <c r="O16" s="107">
        <v>16958</v>
      </c>
      <c r="P16" s="107">
        <v>4300</v>
      </c>
      <c r="Q16" s="108">
        <v>11.495174699922474</v>
      </c>
    </row>
    <row r="17" spans="1:17" x14ac:dyDescent="0.2">
      <c r="A17" s="103" t="s">
        <v>67</v>
      </c>
      <c r="B17" s="218" t="s">
        <v>68</v>
      </c>
      <c r="C17" s="104">
        <v>279595</v>
      </c>
      <c r="D17" s="104">
        <v>8735.1200000000008</v>
      </c>
      <c r="E17" s="104">
        <v>32.008000000000003</v>
      </c>
      <c r="F17" s="104">
        <v>285</v>
      </c>
      <c r="G17" s="104">
        <v>277</v>
      </c>
      <c r="H17" s="227">
        <v>24.936425901750749</v>
      </c>
      <c r="I17" s="102"/>
      <c r="J17" s="218" t="s">
        <v>67</v>
      </c>
      <c r="K17" s="218" t="s">
        <v>68</v>
      </c>
      <c r="L17" s="105">
        <v>57.076080983679091</v>
      </c>
      <c r="M17" s="105">
        <v>14.219957609882464</v>
      </c>
      <c r="N17" s="105">
        <v>5.6</v>
      </c>
      <c r="O17" s="104">
        <v>4836</v>
      </c>
      <c r="P17" s="104">
        <v>5910</v>
      </c>
      <c r="Q17" s="105">
        <v>21.13771705502602</v>
      </c>
    </row>
    <row r="18" spans="1:17" x14ac:dyDescent="0.2">
      <c r="A18" s="106" t="s">
        <v>69</v>
      </c>
      <c r="B18" s="219" t="s">
        <v>70</v>
      </c>
      <c r="C18" s="107">
        <v>2043110</v>
      </c>
      <c r="D18" s="107">
        <v>5087.49</v>
      </c>
      <c r="E18" s="107">
        <v>401.59500000000003</v>
      </c>
      <c r="F18" s="107">
        <v>119</v>
      </c>
      <c r="G18" s="107">
        <v>46</v>
      </c>
      <c r="H18" s="228">
        <v>80.594094297419133</v>
      </c>
      <c r="I18" s="102"/>
      <c r="J18" s="220" t="s">
        <v>69</v>
      </c>
      <c r="K18" s="220" t="s">
        <v>70</v>
      </c>
      <c r="L18" s="108">
        <v>61.292490323631675</v>
      </c>
      <c r="M18" s="108">
        <v>10.343617136299217</v>
      </c>
      <c r="N18" s="108">
        <v>8.6999999999999993</v>
      </c>
      <c r="O18" s="107">
        <v>85165</v>
      </c>
      <c r="P18" s="107">
        <v>3001.4380000000001</v>
      </c>
      <c r="Q18" s="108">
        <v>1.4690535507143521</v>
      </c>
    </row>
    <row r="19" spans="1:17" x14ac:dyDescent="0.2">
      <c r="A19" s="103" t="s">
        <v>71</v>
      </c>
      <c r="B19" s="218" t="s">
        <v>72</v>
      </c>
      <c r="C19" s="104">
        <v>694905</v>
      </c>
      <c r="D19" s="104">
        <v>5534.47</v>
      </c>
      <c r="E19" s="104">
        <v>125.559</v>
      </c>
      <c r="F19" s="104">
        <v>528</v>
      </c>
      <c r="G19" s="104">
        <v>447</v>
      </c>
      <c r="H19" s="227">
        <v>27.311790820327957</v>
      </c>
      <c r="I19" s="102"/>
      <c r="J19" s="218" t="s">
        <v>71</v>
      </c>
      <c r="K19" s="218" t="s">
        <v>72</v>
      </c>
      <c r="L19" s="105">
        <v>60.642303433001111</v>
      </c>
      <c r="M19" s="105">
        <v>10.605197681609642</v>
      </c>
      <c r="N19" s="105">
        <v>6.3</v>
      </c>
      <c r="O19" s="104">
        <v>15567</v>
      </c>
      <c r="P19" s="104">
        <v>5741.6329999999998</v>
      </c>
      <c r="Q19" s="105">
        <v>8.2624718486699624</v>
      </c>
    </row>
    <row r="20" spans="1:17" x14ac:dyDescent="0.2">
      <c r="A20" s="106" t="s">
        <v>73</v>
      </c>
      <c r="B20" s="219" t="s">
        <v>74</v>
      </c>
      <c r="C20" s="107">
        <v>144692</v>
      </c>
      <c r="D20" s="107">
        <v>5725.98</v>
      </c>
      <c r="E20" s="107">
        <v>25.268999999999998</v>
      </c>
      <c r="F20" s="107">
        <v>246</v>
      </c>
      <c r="G20" s="107">
        <v>243</v>
      </c>
      <c r="H20" s="228">
        <v>17.6879164017361</v>
      </c>
      <c r="I20" s="102"/>
      <c r="J20" s="220" t="s">
        <v>73</v>
      </c>
      <c r="K20" s="220" t="s">
        <v>74</v>
      </c>
      <c r="L20" s="108">
        <v>57.093802345058634</v>
      </c>
      <c r="M20" s="108">
        <v>14.286711334450027</v>
      </c>
      <c r="N20" s="108">
        <v>3.9</v>
      </c>
      <c r="O20" s="107">
        <v>2396</v>
      </c>
      <c r="P20" s="107">
        <v>3970.1</v>
      </c>
      <c r="Q20" s="108">
        <v>27.438282697039227</v>
      </c>
    </row>
    <row r="21" spans="1:17" x14ac:dyDescent="0.2">
      <c r="A21" s="103" t="s">
        <v>75</v>
      </c>
      <c r="B21" s="218" t="s">
        <v>76</v>
      </c>
      <c r="C21" s="104">
        <v>352015</v>
      </c>
      <c r="D21" s="104">
        <v>5955.99</v>
      </c>
      <c r="E21" s="104">
        <v>59.103000000000002</v>
      </c>
      <c r="F21" s="104">
        <v>364</v>
      </c>
      <c r="G21" s="104">
        <v>348</v>
      </c>
      <c r="H21" s="227">
        <v>17.122281720949392</v>
      </c>
      <c r="I21" s="102"/>
      <c r="J21" s="218" t="s">
        <v>75</v>
      </c>
      <c r="K21" s="218" t="s">
        <v>76</v>
      </c>
      <c r="L21" s="105">
        <v>58.395994267737748</v>
      </c>
      <c r="M21" s="105">
        <v>12.722881660757412</v>
      </c>
      <c r="N21" s="105">
        <v>6.9</v>
      </c>
      <c r="O21" s="104">
        <v>11053</v>
      </c>
      <c r="P21" s="104">
        <v>5141.8729999999996</v>
      </c>
      <c r="Q21" s="105">
        <v>14.60697129383691</v>
      </c>
    </row>
    <row r="22" spans="1:17" x14ac:dyDescent="0.2">
      <c r="A22" s="106" t="s">
        <v>77</v>
      </c>
      <c r="B22" s="219" t="s">
        <v>78</v>
      </c>
      <c r="C22" s="107">
        <v>651358</v>
      </c>
      <c r="D22" s="107">
        <v>6863.75</v>
      </c>
      <c r="E22" s="107">
        <v>94.897999999999996</v>
      </c>
      <c r="F22" s="107">
        <v>463</v>
      </c>
      <c r="G22" s="107">
        <v>425</v>
      </c>
      <c r="H22" s="228">
        <v>22.183653229099821</v>
      </c>
      <c r="I22" s="102"/>
      <c r="J22" s="220" t="s">
        <v>77</v>
      </c>
      <c r="K22" s="220" t="s">
        <v>78</v>
      </c>
      <c r="L22" s="108">
        <v>56.562271601044458</v>
      </c>
      <c r="M22" s="108">
        <v>13.90015193742968</v>
      </c>
      <c r="N22" s="108">
        <v>7.1</v>
      </c>
      <c r="O22" s="107">
        <v>17223</v>
      </c>
      <c r="P22" s="107">
        <v>6080</v>
      </c>
      <c r="Q22" s="108">
        <v>9.3343445539933487</v>
      </c>
    </row>
    <row r="23" spans="1:17" x14ac:dyDescent="0.2">
      <c r="A23" s="103" t="s">
        <v>79</v>
      </c>
      <c r="B23" s="218" t="s">
        <v>80</v>
      </c>
      <c r="C23" s="104">
        <v>302306</v>
      </c>
      <c r="D23" s="104">
        <v>7234.99</v>
      </c>
      <c r="E23" s="104">
        <v>41.783999999999999</v>
      </c>
      <c r="F23" s="104">
        <v>287</v>
      </c>
      <c r="G23" s="104">
        <v>280</v>
      </c>
      <c r="H23" s="227">
        <v>29.772812977579012</v>
      </c>
      <c r="I23" s="102"/>
      <c r="J23" s="218" t="s">
        <v>79</v>
      </c>
      <c r="K23" s="218" t="s">
        <v>80</v>
      </c>
      <c r="L23" s="105">
        <v>57.46908091504325</v>
      </c>
      <c r="M23" s="105">
        <v>12.871837361571417</v>
      </c>
      <c r="N23" s="105">
        <v>7.3</v>
      </c>
      <c r="O23" s="104">
        <v>9812</v>
      </c>
      <c r="P23" s="104">
        <v>4604</v>
      </c>
      <c r="Q23" s="105">
        <v>15.229601794208516</v>
      </c>
    </row>
    <row r="24" spans="1:17" x14ac:dyDescent="0.2">
      <c r="A24" s="106" t="s">
        <v>81</v>
      </c>
      <c r="B24" s="219" t="s">
        <v>82</v>
      </c>
      <c r="C24" s="107">
        <v>240073</v>
      </c>
      <c r="D24" s="107">
        <v>5856.83</v>
      </c>
      <c r="E24" s="107">
        <v>40.99</v>
      </c>
      <c r="F24" s="107">
        <v>279</v>
      </c>
      <c r="G24" s="107">
        <v>273</v>
      </c>
      <c r="H24" s="228">
        <v>25.468086790267957</v>
      </c>
      <c r="I24" s="102"/>
      <c r="J24" s="220" t="s">
        <v>81</v>
      </c>
      <c r="K24" s="220" t="s">
        <v>82</v>
      </c>
      <c r="L24" s="108">
        <v>57.167480970454399</v>
      </c>
      <c r="M24" s="108">
        <v>13.958774560171108</v>
      </c>
      <c r="N24" s="108">
        <v>6</v>
      </c>
      <c r="O24" s="107">
        <v>3677</v>
      </c>
      <c r="P24" s="107">
        <v>4754.01</v>
      </c>
      <c r="Q24" s="108">
        <v>19.802351784665497</v>
      </c>
    </row>
    <row r="25" spans="1:17" x14ac:dyDescent="0.2">
      <c r="A25" s="103" t="s">
        <v>83</v>
      </c>
      <c r="B25" s="218" t="s">
        <v>17</v>
      </c>
      <c r="C25" s="104">
        <v>340440</v>
      </c>
      <c r="D25" s="104">
        <v>8679.7900000000009</v>
      </c>
      <c r="E25" s="104">
        <v>39.222000000000001</v>
      </c>
      <c r="F25" s="104">
        <v>360</v>
      </c>
      <c r="G25" s="104">
        <v>348</v>
      </c>
      <c r="H25" s="227">
        <v>38.478439666314181</v>
      </c>
      <c r="I25" s="102"/>
      <c r="J25" s="103" t="s">
        <v>83</v>
      </c>
      <c r="K25" s="218" t="s">
        <v>17</v>
      </c>
      <c r="L25" s="105">
        <v>60.109023793512939</v>
      </c>
      <c r="M25" s="105">
        <v>12.058146023206902</v>
      </c>
      <c r="N25" s="105">
        <v>6.4</v>
      </c>
      <c r="O25" s="104">
        <v>7102</v>
      </c>
      <c r="P25" s="104">
        <v>5043.366</v>
      </c>
      <c r="Q25" s="105">
        <v>14.814258019034192</v>
      </c>
    </row>
    <row r="26" spans="1:17" x14ac:dyDescent="0.2">
      <c r="A26" s="106" t="s">
        <v>84</v>
      </c>
      <c r="B26" s="219" t="s">
        <v>85</v>
      </c>
      <c r="C26" s="107">
        <v>534124</v>
      </c>
      <c r="D26" s="107">
        <v>8763.2099999999991</v>
      </c>
      <c r="E26" s="107">
        <v>60.951000000000001</v>
      </c>
      <c r="F26" s="107">
        <v>698</v>
      </c>
      <c r="G26" s="107">
        <v>673</v>
      </c>
      <c r="H26" s="228">
        <v>40.330335277950439</v>
      </c>
      <c r="I26" s="102"/>
      <c r="J26" s="220" t="s">
        <v>84</v>
      </c>
      <c r="K26" s="220" t="s">
        <v>85</v>
      </c>
      <c r="L26" s="108">
        <v>62.101627172432373</v>
      </c>
      <c r="M26" s="108">
        <v>10.367423618699759</v>
      </c>
      <c r="N26" s="108">
        <v>5.5</v>
      </c>
      <c r="O26" s="107">
        <v>10854</v>
      </c>
      <c r="P26" s="107">
        <v>5813</v>
      </c>
      <c r="Q26" s="108">
        <v>10.883240595816702</v>
      </c>
    </row>
    <row r="27" spans="1:17" x14ac:dyDescent="0.2">
      <c r="A27" s="103" t="s">
        <v>86</v>
      </c>
      <c r="B27" s="218" t="s">
        <v>87</v>
      </c>
      <c r="C27" s="104">
        <v>600582</v>
      </c>
      <c r="D27" s="104">
        <v>6877.55</v>
      </c>
      <c r="E27" s="104">
        <v>87.325000000000003</v>
      </c>
      <c r="F27" s="104">
        <v>348</v>
      </c>
      <c r="G27" s="104">
        <v>323</v>
      </c>
      <c r="H27" s="227">
        <v>20.080854904076379</v>
      </c>
      <c r="I27" s="102"/>
      <c r="J27" s="218" t="s">
        <v>86</v>
      </c>
      <c r="K27" s="218" t="s">
        <v>87</v>
      </c>
      <c r="L27" s="105">
        <v>56.8936100865713</v>
      </c>
      <c r="M27" s="105">
        <v>12.942127266136087</v>
      </c>
      <c r="N27" s="105">
        <v>6.2</v>
      </c>
      <c r="O27" s="104">
        <v>11943</v>
      </c>
      <c r="P27" s="104">
        <v>4499.4530000000004</v>
      </c>
      <c r="Q27" s="105">
        <v>7.4918212667046298</v>
      </c>
    </row>
    <row r="28" spans="1:17" x14ac:dyDescent="0.2">
      <c r="A28" s="106" t="s">
        <v>88</v>
      </c>
      <c r="B28" s="219" t="s">
        <v>89</v>
      </c>
      <c r="C28" s="107">
        <v>116617</v>
      </c>
      <c r="D28" s="107">
        <v>5565.38</v>
      </c>
      <c r="E28" s="107">
        <v>20.954000000000001</v>
      </c>
      <c r="F28" s="107">
        <v>256</v>
      </c>
      <c r="G28" s="107">
        <v>255</v>
      </c>
      <c r="H28" s="228">
        <v>10.919505732440381</v>
      </c>
      <c r="I28" s="102"/>
      <c r="J28" s="220" t="s">
        <v>88</v>
      </c>
      <c r="K28" s="220" t="s">
        <v>89</v>
      </c>
      <c r="L28" s="108">
        <v>55.273456393840526</v>
      </c>
      <c r="M28" s="108">
        <v>15.164759785772706</v>
      </c>
      <c r="N28" s="108">
        <v>7</v>
      </c>
      <c r="O28" s="107">
        <v>2845</v>
      </c>
      <c r="P28" s="107">
        <v>4394.9219999999996</v>
      </c>
      <c r="Q28" s="108">
        <v>37.686803810765156</v>
      </c>
    </row>
    <row r="29" spans="1:17" x14ac:dyDescent="0.2">
      <c r="A29" s="103" t="s">
        <v>90</v>
      </c>
      <c r="B29" s="218" t="s">
        <v>91</v>
      </c>
      <c r="C29" s="104">
        <v>413223</v>
      </c>
      <c r="D29" s="104">
        <v>9060.01</v>
      </c>
      <c r="E29" s="104">
        <v>45.61</v>
      </c>
      <c r="F29" s="104">
        <v>503</v>
      </c>
      <c r="G29" s="104">
        <v>496</v>
      </c>
      <c r="H29" s="227">
        <v>16.292897539585162</v>
      </c>
      <c r="I29" s="102"/>
      <c r="J29" s="218" t="s">
        <v>90</v>
      </c>
      <c r="K29" s="218" t="s">
        <v>91</v>
      </c>
      <c r="L29" s="105">
        <v>55.880628674708767</v>
      </c>
      <c r="M29" s="105">
        <v>14.817301447138927</v>
      </c>
      <c r="N29" s="105">
        <v>7.1</v>
      </c>
      <c r="O29" s="104">
        <v>11461</v>
      </c>
      <c r="P29" s="104">
        <v>4990.0309999999999</v>
      </c>
      <c r="Q29" s="105">
        <v>12.075879125798902</v>
      </c>
    </row>
    <row r="30" spans="1:17" x14ac:dyDescent="0.2">
      <c r="A30" s="106" t="s">
        <v>92</v>
      </c>
      <c r="B30" s="219" t="s">
        <v>93</v>
      </c>
      <c r="C30" s="107">
        <v>543974</v>
      </c>
      <c r="D30" s="107">
        <v>5233.6400000000003</v>
      </c>
      <c r="E30" s="107">
        <v>103.938</v>
      </c>
      <c r="F30" s="107">
        <v>571</v>
      </c>
      <c r="G30" s="107">
        <v>514</v>
      </c>
      <c r="H30" s="228">
        <v>34.169463981734424</v>
      </c>
      <c r="I30" s="102"/>
      <c r="J30" s="220" t="s">
        <v>92</v>
      </c>
      <c r="K30" s="220" t="s">
        <v>93</v>
      </c>
      <c r="L30" s="108">
        <v>61.687412796855931</v>
      </c>
      <c r="M30" s="108">
        <v>9.7329666235673109</v>
      </c>
      <c r="N30" s="108">
        <v>6.6</v>
      </c>
      <c r="O30" s="107">
        <v>13447</v>
      </c>
      <c r="P30" s="107">
        <v>3690</v>
      </c>
      <c r="Q30" s="108">
        <v>6.7834124425064433</v>
      </c>
    </row>
    <row r="31" spans="1:17" x14ac:dyDescent="0.2">
      <c r="A31" s="103" t="s">
        <v>94</v>
      </c>
      <c r="B31" s="218" t="s">
        <v>95</v>
      </c>
      <c r="C31" s="104">
        <v>516762</v>
      </c>
      <c r="D31" s="104">
        <v>6529.95</v>
      </c>
      <c r="E31" s="104">
        <v>79.137</v>
      </c>
      <c r="F31" s="104">
        <v>363</v>
      </c>
      <c r="G31" s="104">
        <v>337</v>
      </c>
      <c r="H31" s="227">
        <v>35.15099794489533</v>
      </c>
      <c r="I31" s="102"/>
      <c r="J31" s="218" t="s">
        <v>94</v>
      </c>
      <c r="K31" s="218" t="s">
        <v>95</v>
      </c>
      <c r="L31" s="105">
        <v>59.409806560840103</v>
      </c>
      <c r="M31" s="105">
        <v>10.979664674951287</v>
      </c>
      <c r="N31" s="105">
        <v>7.9</v>
      </c>
      <c r="O31" s="104">
        <v>12677</v>
      </c>
      <c r="P31" s="104">
        <v>4213.0259999999998</v>
      </c>
      <c r="Q31" s="105">
        <v>8.1527395590233027</v>
      </c>
    </row>
    <row r="32" spans="1:17" x14ac:dyDescent="0.2">
      <c r="A32" s="106" t="s">
        <v>96</v>
      </c>
      <c r="B32" s="219" t="s">
        <v>97</v>
      </c>
      <c r="C32" s="107">
        <v>599507</v>
      </c>
      <c r="D32" s="107">
        <v>6039.85</v>
      </c>
      <c r="E32" s="107">
        <v>99.259</v>
      </c>
      <c r="F32" s="107">
        <v>585</v>
      </c>
      <c r="G32" s="107">
        <v>545</v>
      </c>
      <c r="H32" s="228">
        <v>18.882181525820382</v>
      </c>
      <c r="I32" s="102"/>
      <c r="J32" s="220" t="s">
        <v>96</v>
      </c>
      <c r="K32" s="220" t="s">
        <v>97</v>
      </c>
      <c r="L32" s="108">
        <v>60.639012603450162</v>
      </c>
      <c r="M32" s="108">
        <v>8.9621728112344972</v>
      </c>
      <c r="N32" s="108">
        <v>7.1</v>
      </c>
      <c r="O32" s="107">
        <v>14499</v>
      </c>
      <c r="P32" s="107">
        <v>4328.4539999999997</v>
      </c>
      <c r="Q32" s="108">
        <v>7.2200224517812135</v>
      </c>
    </row>
    <row r="33" spans="1:17" x14ac:dyDescent="0.2">
      <c r="A33" s="103" t="s">
        <v>98</v>
      </c>
      <c r="B33" s="218" t="s">
        <v>99</v>
      </c>
      <c r="C33" s="104">
        <v>431575</v>
      </c>
      <c r="D33" s="104">
        <v>5879.95</v>
      </c>
      <c r="E33" s="104">
        <v>73.397999999999996</v>
      </c>
      <c r="F33" s="104">
        <v>365</v>
      </c>
      <c r="G33" s="104">
        <v>332</v>
      </c>
      <c r="H33" s="227">
        <v>28.101257023692288</v>
      </c>
      <c r="I33" s="102"/>
      <c r="J33" s="218" t="s">
        <v>98</v>
      </c>
      <c r="K33" s="218" t="s">
        <v>99</v>
      </c>
      <c r="L33" s="105">
        <v>59.904015185517657</v>
      </c>
      <c r="M33" s="105">
        <v>9.9042489527229201</v>
      </c>
      <c r="N33" s="105">
        <v>6.6</v>
      </c>
      <c r="O33" s="104">
        <v>9429</v>
      </c>
      <c r="P33" s="104">
        <v>7439.7020000000002</v>
      </c>
      <c r="Q33" s="105">
        <v>17.238491571569252</v>
      </c>
    </row>
    <row r="34" spans="1:17" x14ac:dyDescent="0.2">
      <c r="A34" s="106" t="s">
        <v>100</v>
      </c>
      <c r="B34" s="219" t="s">
        <v>101</v>
      </c>
      <c r="C34" s="107">
        <v>915090</v>
      </c>
      <c r="D34" s="107">
        <v>6733</v>
      </c>
      <c r="E34" s="107">
        <v>135.911</v>
      </c>
      <c r="F34" s="107">
        <v>277</v>
      </c>
      <c r="G34" s="107">
        <v>244</v>
      </c>
      <c r="H34" s="228">
        <v>36.437071763433103</v>
      </c>
      <c r="I34" s="102"/>
      <c r="J34" s="220" t="s">
        <v>100</v>
      </c>
      <c r="K34" s="220" t="s">
        <v>101</v>
      </c>
      <c r="L34" s="108">
        <v>59.716383993446009</v>
      </c>
      <c r="M34" s="108">
        <v>11.545876286984027</v>
      </c>
      <c r="N34" s="108">
        <v>6.1</v>
      </c>
      <c r="O34" s="107">
        <v>18943</v>
      </c>
      <c r="P34" s="107">
        <v>3503.0450000000001</v>
      </c>
      <c r="Q34" s="108">
        <v>3.8280879476335663</v>
      </c>
    </row>
    <row r="35" spans="1:17" x14ac:dyDescent="0.2">
      <c r="A35" s="103" t="s">
        <v>102</v>
      </c>
      <c r="B35" s="218" t="s">
        <v>103</v>
      </c>
      <c r="C35" s="104">
        <v>748437</v>
      </c>
      <c r="D35" s="104">
        <v>5852.77</v>
      </c>
      <c r="E35" s="104">
        <v>127.877</v>
      </c>
      <c r="F35" s="104">
        <v>351</v>
      </c>
      <c r="G35" s="104">
        <v>286</v>
      </c>
      <c r="H35" s="227">
        <v>36.396249784551003</v>
      </c>
      <c r="I35" s="102"/>
      <c r="J35" s="218" t="s">
        <v>102</v>
      </c>
      <c r="K35" s="218" t="s">
        <v>103</v>
      </c>
      <c r="L35" s="105">
        <v>59.187774409505259</v>
      </c>
      <c r="M35" s="105">
        <v>11.323854979055952</v>
      </c>
      <c r="N35" s="105">
        <v>10</v>
      </c>
      <c r="O35" s="104">
        <v>33159</v>
      </c>
      <c r="P35" s="104">
        <v>4727.1040000000003</v>
      </c>
      <c r="Q35" s="105">
        <v>6.3159678102498944</v>
      </c>
    </row>
    <row r="36" spans="1:17" x14ac:dyDescent="0.2">
      <c r="A36" s="106" t="s">
        <v>104</v>
      </c>
      <c r="B36" s="219" t="s">
        <v>105</v>
      </c>
      <c r="C36" s="107">
        <v>1400039</v>
      </c>
      <c r="D36" s="107">
        <v>6309.34</v>
      </c>
      <c r="E36" s="107">
        <v>221.899</v>
      </c>
      <c r="F36" s="107">
        <v>586</v>
      </c>
      <c r="G36" s="107">
        <v>501</v>
      </c>
      <c r="H36" s="228">
        <v>55.444312622719792</v>
      </c>
      <c r="I36" s="102"/>
      <c r="J36" s="220" t="s">
        <v>104</v>
      </c>
      <c r="K36" s="220" t="s">
        <v>105</v>
      </c>
      <c r="L36" s="108">
        <v>65.363777542861669</v>
      </c>
      <c r="M36" s="108">
        <v>8.1812328045425282</v>
      </c>
      <c r="N36" s="108">
        <v>7.5</v>
      </c>
      <c r="O36" s="107">
        <v>40488</v>
      </c>
      <c r="P36" s="107">
        <v>6141.1220000000003</v>
      </c>
      <c r="Q36" s="108">
        <v>4.386393521894747</v>
      </c>
    </row>
    <row r="37" spans="1:17" x14ac:dyDescent="0.2">
      <c r="A37" s="103" t="s">
        <v>106</v>
      </c>
      <c r="B37" s="218" t="s">
        <v>107</v>
      </c>
      <c r="C37" s="104">
        <v>191377</v>
      </c>
      <c r="D37" s="104">
        <v>6256.82</v>
      </c>
      <c r="E37" s="104">
        <v>30.587</v>
      </c>
      <c r="F37" s="104">
        <v>461</v>
      </c>
      <c r="G37" s="104">
        <v>459</v>
      </c>
      <c r="H37" s="227">
        <v>11.586031759302319</v>
      </c>
      <c r="I37" s="102"/>
      <c r="J37" s="218" t="s">
        <v>106</v>
      </c>
      <c r="K37" s="218" t="s">
        <v>107</v>
      </c>
      <c r="L37" s="105">
        <v>56.555318053453576</v>
      </c>
      <c r="M37" s="105">
        <v>14.423832035739734</v>
      </c>
      <c r="N37" s="105">
        <v>5.7</v>
      </c>
      <c r="O37" s="104">
        <v>4300</v>
      </c>
      <c r="P37" s="104">
        <v>3558.0590000000002</v>
      </c>
      <c r="Q37" s="105">
        <v>18.591884082204235</v>
      </c>
    </row>
    <row r="38" spans="1:17" x14ac:dyDescent="0.2">
      <c r="A38" s="106" t="s">
        <v>108</v>
      </c>
      <c r="B38" s="219" t="s">
        <v>109</v>
      </c>
      <c r="C38" s="107">
        <v>1623749</v>
      </c>
      <c r="D38" s="107">
        <v>9975.59</v>
      </c>
      <c r="E38" s="107">
        <v>162.77199999999999</v>
      </c>
      <c r="F38" s="107">
        <v>535</v>
      </c>
      <c r="G38" s="107">
        <v>447</v>
      </c>
      <c r="H38" s="228">
        <v>56.255184760698853</v>
      </c>
      <c r="I38" s="102"/>
      <c r="J38" s="220" t="s">
        <v>108</v>
      </c>
      <c r="K38" s="220" t="s">
        <v>109</v>
      </c>
      <c r="L38" s="108">
        <v>63.233630518696501</v>
      </c>
      <c r="M38" s="108">
        <v>9.2735512957004271</v>
      </c>
      <c r="N38" s="108">
        <v>6.6</v>
      </c>
      <c r="O38" s="107">
        <v>43898</v>
      </c>
      <c r="P38" s="107">
        <v>6353.93</v>
      </c>
      <c r="Q38" s="108">
        <v>3.9131232721313456</v>
      </c>
    </row>
    <row r="39" spans="1:17" x14ac:dyDescent="0.2">
      <c r="A39" s="103" t="s">
        <v>110</v>
      </c>
      <c r="B39" s="218" t="s">
        <v>111</v>
      </c>
      <c r="C39" s="104">
        <v>1175623</v>
      </c>
      <c r="D39" s="104">
        <v>6101.01</v>
      </c>
      <c r="E39" s="104">
        <v>192.69300000000001</v>
      </c>
      <c r="F39" s="104">
        <v>342</v>
      </c>
      <c r="G39" s="104">
        <v>265</v>
      </c>
      <c r="H39" s="227">
        <v>51.776037045889709</v>
      </c>
      <c r="I39" s="102"/>
      <c r="J39" s="218" t="s">
        <v>110</v>
      </c>
      <c r="K39" s="218" t="s">
        <v>111</v>
      </c>
      <c r="L39" s="105">
        <v>61.052302249900848</v>
      </c>
      <c r="M39" s="105">
        <v>10.751633906422059</v>
      </c>
      <c r="N39" s="105">
        <v>10.1</v>
      </c>
      <c r="O39" s="104">
        <v>45194</v>
      </c>
      <c r="P39" s="104">
        <v>4721.9830000000002</v>
      </c>
      <c r="Q39" s="105">
        <v>4.016579294552761</v>
      </c>
    </row>
    <row r="40" spans="1:17" x14ac:dyDescent="0.2">
      <c r="A40" s="106" t="s">
        <v>112</v>
      </c>
      <c r="B40" s="219" t="s">
        <v>113</v>
      </c>
      <c r="C40" s="107">
        <v>1079498</v>
      </c>
      <c r="D40" s="107">
        <v>6774.72</v>
      </c>
      <c r="E40" s="107">
        <v>159.34200000000001</v>
      </c>
      <c r="F40" s="107">
        <v>333</v>
      </c>
      <c r="G40" s="107">
        <v>288</v>
      </c>
      <c r="H40" s="228">
        <v>38.089463806324794</v>
      </c>
      <c r="I40" s="102"/>
      <c r="J40" s="220" t="s">
        <v>112</v>
      </c>
      <c r="K40" s="220" t="s">
        <v>113</v>
      </c>
      <c r="L40" s="108">
        <v>63.23687108479411</v>
      </c>
      <c r="M40" s="108">
        <v>8.8613182171032445</v>
      </c>
      <c r="N40" s="108">
        <v>5.2</v>
      </c>
      <c r="O40" s="107">
        <v>19779</v>
      </c>
      <c r="P40" s="107">
        <v>4651.46</v>
      </c>
      <c r="Q40" s="108">
        <v>4.308910252728583</v>
      </c>
    </row>
    <row r="41" spans="1:17" x14ac:dyDescent="0.2">
      <c r="A41" s="103" t="s">
        <v>114</v>
      </c>
      <c r="B41" s="218" t="s">
        <v>115</v>
      </c>
      <c r="C41" s="104">
        <v>219316</v>
      </c>
      <c r="D41" s="104">
        <v>6790.63</v>
      </c>
      <c r="E41" s="104">
        <v>32.296999999999997</v>
      </c>
      <c r="F41" s="104">
        <v>241</v>
      </c>
      <c r="G41" s="104">
        <v>234</v>
      </c>
      <c r="H41" s="227">
        <v>24.895128490397418</v>
      </c>
      <c r="I41" s="102"/>
      <c r="J41" s="218" t="s">
        <v>114</v>
      </c>
      <c r="K41" s="218" t="s">
        <v>115</v>
      </c>
      <c r="L41" s="105">
        <v>56.24026303184192</v>
      </c>
      <c r="M41" s="105">
        <v>14.570457282903396</v>
      </c>
      <c r="N41" s="105">
        <v>7</v>
      </c>
      <c r="O41" s="104">
        <v>5717</v>
      </c>
      <c r="P41" s="104">
        <v>4982.0619999999999</v>
      </c>
      <c r="Q41" s="105">
        <v>22.716363603202684</v>
      </c>
    </row>
    <row r="42" spans="1:17" x14ac:dyDescent="0.2">
      <c r="A42" s="106" t="s">
        <v>116</v>
      </c>
      <c r="B42" s="219" t="s">
        <v>117</v>
      </c>
      <c r="C42" s="107">
        <v>610079</v>
      </c>
      <c r="D42" s="107">
        <v>6126.7</v>
      </c>
      <c r="E42" s="107">
        <v>99.576999999999998</v>
      </c>
      <c r="F42" s="107">
        <v>272</v>
      </c>
      <c r="G42" s="107">
        <v>240</v>
      </c>
      <c r="H42" s="228">
        <v>45.700802682931233</v>
      </c>
      <c r="I42" s="102"/>
      <c r="J42" s="220" t="s">
        <v>116</v>
      </c>
      <c r="K42" s="220" t="s">
        <v>117</v>
      </c>
      <c r="L42" s="108">
        <v>60.74296632246832</v>
      </c>
      <c r="M42" s="108">
        <v>10.75421498974578</v>
      </c>
      <c r="N42" s="108">
        <v>6.3</v>
      </c>
      <c r="O42" s="107">
        <v>15189</v>
      </c>
      <c r="P42" s="107">
        <v>3653</v>
      </c>
      <c r="Q42" s="108">
        <v>5.9877491275720027</v>
      </c>
    </row>
    <row r="43" spans="1:17" x14ac:dyDescent="0.2">
      <c r="A43" s="103" t="s">
        <v>118</v>
      </c>
      <c r="B43" s="218" t="s">
        <v>119</v>
      </c>
      <c r="C43" s="104">
        <v>1271166</v>
      </c>
      <c r="D43" s="104">
        <v>7431.49</v>
      </c>
      <c r="E43" s="104">
        <v>171.05099999999999</v>
      </c>
      <c r="F43" s="104">
        <v>512</v>
      </c>
      <c r="G43" s="104">
        <v>399</v>
      </c>
      <c r="H43" s="227">
        <v>35.274307210859952</v>
      </c>
      <c r="I43" s="102"/>
      <c r="J43" s="218" t="s">
        <v>118</v>
      </c>
      <c r="K43" s="218" t="s">
        <v>119</v>
      </c>
      <c r="L43" s="105">
        <v>62.401947251567947</v>
      </c>
      <c r="M43" s="105">
        <v>9.0782050135506616</v>
      </c>
      <c r="N43" s="105">
        <v>5.9</v>
      </c>
      <c r="O43" s="104">
        <v>24802</v>
      </c>
      <c r="P43" s="104">
        <v>4659.3010000000004</v>
      </c>
      <c r="Q43" s="105">
        <v>3.6653757259083393</v>
      </c>
    </row>
    <row r="44" spans="1:17" x14ac:dyDescent="0.2">
      <c r="A44" s="106" t="s">
        <v>120</v>
      </c>
      <c r="B44" s="219" t="s">
        <v>121</v>
      </c>
      <c r="C44" s="107">
        <v>259199</v>
      </c>
      <c r="D44" s="107">
        <v>4999.18</v>
      </c>
      <c r="E44" s="107">
        <v>51.847999999999999</v>
      </c>
      <c r="F44" s="107">
        <v>494</v>
      </c>
      <c r="G44" s="107">
        <v>469</v>
      </c>
      <c r="H44" s="228">
        <v>15.77938186489917</v>
      </c>
      <c r="I44" s="102"/>
      <c r="J44" s="220" t="s">
        <v>120</v>
      </c>
      <c r="K44" s="220" t="s">
        <v>121</v>
      </c>
      <c r="L44" s="108">
        <v>59.070190722130612</v>
      </c>
      <c r="M44" s="108">
        <v>11.877741825083227</v>
      </c>
      <c r="N44" s="108">
        <v>4.9000000000000004</v>
      </c>
      <c r="O44" s="107">
        <v>4096</v>
      </c>
      <c r="P44" s="107">
        <v>3542.9679999999998</v>
      </c>
      <c r="Q44" s="108">
        <v>13.668910759686574</v>
      </c>
    </row>
    <row r="45" spans="1:17" x14ac:dyDescent="0.2">
      <c r="A45" s="103" t="s">
        <v>122</v>
      </c>
      <c r="B45" s="218" t="s">
        <v>123</v>
      </c>
      <c r="C45" s="104">
        <v>413690</v>
      </c>
      <c r="D45" s="104">
        <v>9242.6</v>
      </c>
      <c r="E45" s="104">
        <v>44.759</v>
      </c>
      <c r="F45" s="104">
        <v>327</v>
      </c>
      <c r="G45" s="104">
        <v>308</v>
      </c>
      <c r="H45" s="227">
        <v>21.903357586598659</v>
      </c>
      <c r="I45" s="102"/>
      <c r="J45" s="218" t="s">
        <v>122</v>
      </c>
      <c r="K45" s="218" t="s">
        <v>123</v>
      </c>
      <c r="L45" s="105">
        <v>58.183845884280615</v>
      </c>
      <c r="M45" s="105">
        <v>12.419139444796985</v>
      </c>
      <c r="N45" s="105">
        <v>6.9</v>
      </c>
      <c r="O45" s="104">
        <v>8999</v>
      </c>
      <c r="P45" s="104">
        <v>4293.7060000000001</v>
      </c>
      <c r="Q45" s="105">
        <v>10.379042278034277</v>
      </c>
    </row>
    <row r="46" spans="1:17" x14ac:dyDescent="0.2">
      <c r="A46" s="106" t="s">
        <v>124</v>
      </c>
      <c r="B46" s="219" t="s">
        <v>125</v>
      </c>
      <c r="C46" s="107">
        <v>329470</v>
      </c>
      <c r="D46" s="107">
        <v>6343.44</v>
      </c>
      <c r="E46" s="107">
        <v>51.939</v>
      </c>
      <c r="F46" s="107">
        <v>267</v>
      </c>
      <c r="G46" s="107">
        <v>255</v>
      </c>
      <c r="H46" s="228">
        <v>24.183688954988313</v>
      </c>
      <c r="I46" s="102"/>
      <c r="J46" s="220" t="s">
        <v>124</v>
      </c>
      <c r="K46" s="220" t="s">
        <v>125</v>
      </c>
      <c r="L46" s="108">
        <v>57.773082144239218</v>
      </c>
      <c r="M46" s="108">
        <v>12.711073163840073</v>
      </c>
      <c r="N46" s="108">
        <v>5.9</v>
      </c>
      <c r="O46" s="107">
        <v>7771</v>
      </c>
      <c r="P46" s="107">
        <v>3424</v>
      </c>
      <c r="Q46" s="108">
        <v>10.392448477858379</v>
      </c>
    </row>
    <row r="47" spans="1:17" x14ac:dyDescent="0.2">
      <c r="A47" s="103" t="s">
        <v>126</v>
      </c>
      <c r="B47" s="218" t="s">
        <v>127</v>
      </c>
      <c r="C47" s="104">
        <v>765634</v>
      </c>
      <c r="D47" s="104">
        <v>4780.59</v>
      </c>
      <c r="E47" s="104">
        <v>160.155</v>
      </c>
      <c r="F47" s="104">
        <v>323</v>
      </c>
      <c r="G47" s="104">
        <v>270</v>
      </c>
      <c r="H47" s="227">
        <v>42.878189840054127</v>
      </c>
      <c r="I47" s="102"/>
      <c r="J47" s="218" t="s">
        <v>126</v>
      </c>
      <c r="K47" s="218" t="s">
        <v>127</v>
      </c>
      <c r="L47" s="105">
        <v>59.22058396271769</v>
      </c>
      <c r="M47" s="105">
        <v>11.20436610561671</v>
      </c>
      <c r="N47" s="105">
        <v>7</v>
      </c>
      <c r="O47" s="104">
        <v>18384</v>
      </c>
      <c r="P47" s="104">
        <v>3798.67</v>
      </c>
      <c r="Q47" s="105">
        <v>4.9614698406810565</v>
      </c>
    </row>
    <row r="48" spans="1:17" x14ac:dyDescent="0.2">
      <c r="A48" s="106" t="s">
        <v>128</v>
      </c>
      <c r="B48" s="219" t="s">
        <v>129</v>
      </c>
      <c r="C48" s="107">
        <v>227570</v>
      </c>
      <c r="D48" s="107">
        <v>4977.1400000000003</v>
      </c>
      <c r="E48" s="107">
        <v>45.722999999999999</v>
      </c>
      <c r="F48" s="107">
        <v>257</v>
      </c>
      <c r="G48" s="107">
        <v>242</v>
      </c>
      <c r="H48" s="228">
        <v>8.4435558289757005</v>
      </c>
      <c r="I48" s="102"/>
      <c r="J48" s="220" t="s">
        <v>128</v>
      </c>
      <c r="K48" s="220" t="s">
        <v>129</v>
      </c>
      <c r="L48" s="108">
        <v>58.62232862725768</v>
      </c>
      <c r="M48" s="108">
        <v>11.870665070591135</v>
      </c>
      <c r="N48" s="108">
        <v>5.6</v>
      </c>
      <c r="O48" s="107">
        <v>3509</v>
      </c>
      <c r="P48" s="107">
        <v>3410.9340000000002</v>
      </c>
      <c r="Q48" s="108">
        <v>14.988504635936195</v>
      </c>
    </row>
    <row r="49" spans="1:19" x14ac:dyDescent="0.2">
      <c r="A49" s="103" t="s">
        <v>130</v>
      </c>
      <c r="B49" s="218" t="s">
        <v>131</v>
      </c>
      <c r="C49" s="104">
        <v>1429272</v>
      </c>
      <c r="D49" s="104">
        <v>6874.35</v>
      </c>
      <c r="E49" s="104">
        <v>207.91399999999999</v>
      </c>
      <c r="F49" s="104">
        <v>207</v>
      </c>
      <c r="G49" s="104">
        <v>152</v>
      </c>
      <c r="H49" s="227">
        <v>54.316533172132388</v>
      </c>
      <c r="I49" s="102"/>
      <c r="J49" s="218" t="s">
        <v>130</v>
      </c>
      <c r="K49" s="218" t="s">
        <v>131</v>
      </c>
      <c r="L49" s="105">
        <v>62.627655349668252</v>
      </c>
      <c r="M49" s="105">
        <v>8.6448084400186467</v>
      </c>
      <c r="N49" s="105">
        <v>5.7</v>
      </c>
      <c r="O49" s="104">
        <v>33146</v>
      </c>
      <c r="P49" s="104">
        <v>4293.7049999999999</v>
      </c>
      <c r="Q49" s="105">
        <v>3.0041202794149751</v>
      </c>
    </row>
    <row r="50" spans="1:19" x14ac:dyDescent="0.2">
      <c r="A50" s="106" t="s">
        <v>132</v>
      </c>
      <c r="B50" s="219" t="s">
        <v>133</v>
      </c>
      <c r="C50" s="107">
        <v>680434</v>
      </c>
      <c r="D50" s="107">
        <v>6775.23</v>
      </c>
      <c r="E50" s="107">
        <v>100.43</v>
      </c>
      <c r="F50" s="107">
        <v>325</v>
      </c>
      <c r="G50" s="107">
        <v>281</v>
      </c>
      <c r="H50" s="228">
        <v>40.90977229238986</v>
      </c>
      <c r="I50" s="102"/>
      <c r="J50" s="220" t="s">
        <v>132</v>
      </c>
      <c r="K50" s="220" t="s">
        <v>133</v>
      </c>
      <c r="L50" s="108">
        <v>60.469105217137866</v>
      </c>
      <c r="M50" s="108">
        <v>9.7812591081317404</v>
      </c>
      <c r="N50" s="108">
        <v>7</v>
      </c>
      <c r="O50" s="107">
        <v>17573</v>
      </c>
      <c r="P50" s="107">
        <v>3603.84</v>
      </c>
      <c r="Q50" s="108">
        <v>5.2963843664484722</v>
      </c>
    </row>
    <row r="51" spans="1:19" x14ac:dyDescent="0.2">
      <c r="A51" s="103" t="s">
        <v>134</v>
      </c>
      <c r="B51" s="218" t="s">
        <v>135</v>
      </c>
      <c r="C51" s="104">
        <v>174094</v>
      </c>
      <c r="D51" s="104">
        <v>5216.53</v>
      </c>
      <c r="E51" s="104">
        <v>33.374000000000002</v>
      </c>
      <c r="F51" s="104">
        <v>313</v>
      </c>
      <c r="G51" s="104">
        <v>310</v>
      </c>
      <c r="H51" s="227">
        <v>11.451859340356359</v>
      </c>
      <c r="I51" s="102"/>
      <c r="J51" s="218" t="s">
        <v>134</v>
      </c>
      <c r="K51" s="218" t="s">
        <v>135</v>
      </c>
      <c r="L51" s="105">
        <v>55.073858883120749</v>
      </c>
      <c r="M51" s="105">
        <v>15.472547873620519</v>
      </c>
      <c r="N51" s="105">
        <v>7.2</v>
      </c>
      <c r="O51" s="104">
        <v>4527</v>
      </c>
      <c r="P51" s="104">
        <v>4017</v>
      </c>
      <c r="Q51" s="105">
        <v>23.07374177168656</v>
      </c>
    </row>
    <row r="52" spans="1:19" x14ac:dyDescent="0.2">
      <c r="A52" s="106" t="s">
        <v>136</v>
      </c>
      <c r="B52" s="219" t="s">
        <v>137</v>
      </c>
      <c r="C52" s="107">
        <v>331271</v>
      </c>
      <c r="D52" s="107">
        <v>5360.91</v>
      </c>
      <c r="E52" s="107">
        <v>61.793999999999997</v>
      </c>
      <c r="F52" s="107">
        <v>319</v>
      </c>
      <c r="G52" s="107">
        <v>301</v>
      </c>
      <c r="H52" s="228">
        <v>21.663532274180351</v>
      </c>
      <c r="I52" s="102"/>
      <c r="J52" s="220" t="s">
        <v>136</v>
      </c>
      <c r="K52" s="220" t="s">
        <v>137</v>
      </c>
      <c r="L52" s="108">
        <v>57.160435687483854</v>
      </c>
      <c r="M52" s="108">
        <v>13.573457699728076</v>
      </c>
      <c r="N52" s="108">
        <v>7.6</v>
      </c>
      <c r="O52" s="107">
        <v>10394</v>
      </c>
      <c r="P52" s="107">
        <v>2955.9250000000002</v>
      </c>
      <c r="Q52" s="108">
        <v>8.9229814864567079</v>
      </c>
    </row>
    <row r="53" spans="1:19" x14ac:dyDescent="0.2">
      <c r="A53" s="103" t="s">
        <v>138</v>
      </c>
      <c r="B53" s="218" t="s">
        <v>139</v>
      </c>
      <c r="C53" s="104">
        <v>76604</v>
      </c>
      <c r="D53" s="104">
        <v>5166.88</v>
      </c>
      <c r="E53" s="104">
        <v>14.826000000000001</v>
      </c>
      <c r="F53" s="104">
        <v>152</v>
      </c>
      <c r="G53" s="104">
        <v>151</v>
      </c>
      <c r="H53" s="227">
        <v>16.080100255861314</v>
      </c>
      <c r="I53" s="102"/>
      <c r="J53" s="218" t="s">
        <v>138</v>
      </c>
      <c r="K53" s="218" t="s">
        <v>139</v>
      </c>
      <c r="L53" s="105">
        <v>58.540216525407132</v>
      </c>
      <c r="M53" s="105">
        <v>12.743395191516594</v>
      </c>
      <c r="N53" s="105">
        <v>4.5999999999999996</v>
      </c>
      <c r="O53" s="104">
        <v>1442</v>
      </c>
      <c r="P53" s="104">
        <v>2261.9050000000002</v>
      </c>
      <c r="Q53" s="105">
        <v>29.527244008145789</v>
      </c>
    </row>
    <row r="54" spans="1:19" x14ac:dyDescent="0.2">
      <c r="A54" s="106" t="s">
        <v>140</v>
      </c>
      <c r="B54" s="219" t="s">
        <v>141</v>
      </c>
      <c r="C54" s="107">
        <v>818273</v>
      </c>
      <c r="D54" s="107">
        <v>7106.63</v>
      </c>
      <c r="E54" s="107">
        <v>115.142</v>
      </c>
      <c r="F54" s="107">
        <v>177</v>
      </c>
      <c r="G54" s="107">
        <v>160</v>
      </c>
      <c r="H54" s="228">
        <v>56.847775742325602</v>
      </c>
      <c r="I54" s="102"/>
      <c r="J54" s="220" t="s">
        <v>140</v>
      </c>
      <c r="K54" s="220" t="s">
        <v>141</v>
      </c>
      <c r="L54" s="108">
        <v>61.067857753068502</v>
      </c>
      <c r="M54" s="108">
        <v>10.429559365082444</v>
      </c>
      <c r="N54" s="108">
        <v>6.3</v>
      </c>
      <c r="O54" s="107">
        <v>16936</v>
      </c>
      <c r="P54" s="107">
        <v>4771.1390000000001</v>
      </c>
      <c r="Q54" s="108">
        <v>5.8307423072739786</v>
      </c>
    </row>
    <row r="55" spans="1:19" x14ac:dyDescent="0.2">
      <c r="A55" s="85" t="s">
        <v>286</v>
      </c>
      <c r="J55" s="85" t="s">
        <v>287</v>
      </c>
      <c r="K55" s="86"/>
      <c r="M55" s="110"/>
      <c r="N55" s="110"/>
      <c r="O55" s="109"/>
      <c r="P55" s="109"/>
      <c r="Q55" s="110"/>
    </row>
    <row r="56" spans="1:19" ht="21" customHeight="1" x14ac:dyDescent="0.2">
      <c r="A56" s="80" t="s">
        <v>317</v>
      </c>
      <c r="B56" s="221"/>
      <c r="J56" s="247" t="s">
        <v>320</v>
      </c>
      <c r="K56" s="247"/>
      <c r="L56" s="247"/>
      <c r="M56" s="247"/>
      <c r="N56" s="247"/>
      <c r="O56" s="247"/>
      <c r="P56" s="247"/>
      <c r="Q56" s="247"/>
      <c r="R56" s="112"/>
    </row>
    <row r="57" spans="1:19" ht="24.75" customHeight="1" x14ac:dyDescent="0.2">
      <c r="A57" s="80" t="s">
        <v>318</v>
      </c>
      <c r="B57" s="221"/>
      <c r="J57" s="247" t="s">
        <v>327</v>
      </c>
      <c r="K57" s="247"/>
      <c r="L57" s="247"/>
      <c r="M57" s="247"/>
      <c r="N57" s="247"/>
      <c r="O57" s="247"/>
      <c r="P57" s="247"/>
      <c r="Q57" s="247"/>
    </row>
    <row r="58" spans="1:19" x14ac:dyDescent="0.2">
      <c r="A58" s="113"/>
      <c r="B58" s="221"/>
      <c r="J58" s="85" t="s">
        <v>321</v>
      </c>
      <c r="K58" s="86"/>
      <c r="M58" s="110"/>
      <c r="N58" s="110"/>
      <c r="O58" s="109"/>
      <c r="P58" s="109"/>
      <c r="Q58" s="110"/>
    </row>
    <row r="59" spans="1:19" x14ac:dyDescent="0.2">
      <c r="A59" s="114"/>
      <c r="J59" s="85" t="s">
        <v>290</v>
      </c>
      <c r="K59" s="86"/>
      <c r="L59" s="86"/>
      <c r="M59" s="110"/>
      <c r="N59" s="110"/>
      <c r="O59" s="109"/>
      <c r="P59" s="109"/>
      <c r="Q59" s="110"/>
    </row>
    <row r="60" spans="1:19" ht="23.25" customHeight="1" x14ac:dyDescent="0.25">
      <c r="A60" s="95" t="s">
        <v>37</v>
      </c>
      <c r="B60" s="115"/>
      <c r="C60" s="115"/>
      <c r="D60" s="115"/>
      <c r="E60" s="115"/>
      <c r="F60" s="115"/>
      <c r="G60" s="115"/>
      <c r="H60" s="115"/>
      <c r="I60" s="108"/>
      <c r="J60" s="95" t="s">
        <v>38</v>
      </c>
      <c r="K60" s="115"/>
      <c r="L60" s="96"/>
      <c r="M60" s="96"/>
      <c r="N60" s="96"/>
      <c r="O60" s="96"/>
      <c r="P60" s="96"/>
      <c r="Q60" s="96"/>
      <c r="S60" s="12"/>
    </row>
    <row r="61" spans="1:19" ht="11.25" customHeight="1" thickBot="1" x14ac:dyDescent="0.25">
      <c r="S61" s="12"/>
    </row>
    <row r="62" spans="1:19" ht="31.5" customHeight="1" x14ac:dyDescent="0.2">
      <c r="A62" s="258" t="s">
        <v>40</v>
      </c>
      <c r="B62" s="258"/>
      <c r="C62" s="263" t="s">
        <v>298</v>
      </c>
      <c r="D62" s="256" t="s">
        <v>41</v>
      </c>
      <c r="E62" s="256" t="s">
        <v>42</v>
      </c>
      <c r="F62" s="260" t="s">
        <v>319</v>
      </c>
      <c r="G62" s="260"/>
      <c r="H62" s="261" t="s">
        <v>292</v>
      </c>
      <c r="I62" s="100"/>
      <c r="J62" s="258" t="s">
        <v>40</v>
      </c>
      <c r="K62" s="258"/>
      <c r="L62" s="261" t="s">
        <v>293</v>
      </c>
      <c r="M62" s="261" t="s">
        <v>299</v>
      </c>
      <c r="N62" s="261" t="s">
        <v>295</v>
      </c>
      <c r="O62" s="256" t="s">
        <v>296</v>
      </c>
      <c r="P62" s="256" t="s">
        <v>297</v>
      </c>
      <c r="Q62" s="261" t="s">
        <v>43</v>
      </c>
    </row>
    <row r="63" spans="1:19" ht="60" customHeight="1" x14ac:dyDescent="0.2">
      <c r="A63" s="259"/>
      <c r="B63" s="259"/>
      <c r="C63" s="264"/>
      <c r="D63" s="257"/>
      <c r="E63" s="257"/>
      <c r="F63" s="117" t="s">
        <v>44</v>
      </c>
      <c r="G63" s="117" t="s">
        <v>308</v>
      </c>
      <c r="H63" s="262"/>
      <c r="I63" s="100"/>
      <c r="J63" s="259"/>
      <c r="K63" s="259"/>
      <c r="L63" s="262"/>
      <c r="M63" s="262"/>
      <c r="N63" s="262"/>
      <c r="O63" s="257"/>
      <c r="P63" s="257"/>
      <c r="Q63" s="262"/>
    </row>
    <row r="64" spans="1:19" x14ac:dyDescent="0.2">
      <c r="A64" s="118" t="s">
        <v>142</v>
      </c>
      <c r="B64" s="222" t="s">
        <v>143</v>
      </c>
      <c r="C64" s="119">
        <v>495045</v>
      </c>
      <c r="D64" s="119">
        <v>5951.47</v>
      </c>
      <c r="E64" s="119">
        <v>83.18</v>
      </c>
      <c r="F64" s="101">
        <v>446</v>
      </c>
      <c r="G64" s="101">
        <v>430</v>
      </c>
      <c r="H64" s="120">
        <v>28.60366229332687</v>
      </c>
      <c r="J64" s="217" t="s">
        <v>142</v>
      </c>
      <c r="K64" s="217" t="s">
        <v>143</v>
      </c>
      <c r="L64" s="120">
        <v>57.975171032464111</v>
      </c>
      <c r="M64" s="120">
        <v>12.727949991959795</v>
      </c>
      <c r="N64" s="120">
        <v>5</v>
      </c>
      <c r="O64" s="119">
        <v>8222</v>
      </c>
      <c r="P64" s="119">
        <v>7762.3209999999999</v>
      </c>
      <c r="Q64" s="120">
        <v>15.680031108283085</v>
      </c>
    </row>
    <row r="65" spans="1:17" x14ac:dyDescent="0.2">
      <c r="A65" s="235">
        <v>51</v>
      </c>
      <c r="B65" s="224" t="s">
        <v>145</v>
      </c>
      <c r="C65" s="122">
        <v>566855</v>
      </c>
      <c r="D65" s="122">
        <v>8169.05</v>
      </c>
      <c r="E65" s="122">
        <v>69.391000000000005</v>
      </c>
      <c r="F65" s="122">
        <v>613</v>
      </c>
      <c r="G65" s="122">
        <v>580</v>
      </c>
      <c r="H65" s="123">
        <v>47.574070970530379</v>
      </c>
      <c r="J65" s="224" t="s">
        <v>144</v>
      </c>
      <c r="K65" s="224" t="s">
        <v>145</v>
      </c>
      <c r="L65" s="123">
        <v>62.134229261659065</v>
      </c>
      <c r="M65" s="123">
        <v>9.3091219369117137</v>
      </c>
      <c r="N65" s="123">
        <v>7</v>
      </c>
      <c r="O65" s="122">
        <v>15660</v>
      </c>
      <c r="P65" s="122">
        <v>4171.732</v>
      </c>
      <c r="Q65" s="123">
        <v>7.3594340704412948</v>
      </c>
    </row>
    <row r="66" spans="1:17" x14ac:dyDescent="0.2">
      <c r="A66" s="118" t="s">
        <v>146</v>
      </c>
      <c r="B66" s="225" t="s">
        <v>147</v>
      </c>
      <c r="C66" s="107">
        <v>172512</v>
      </c>
      <c r="D66" s="107">
        <v>6210.6</v>
      </c>
      <c r="E66" s="107">
        <v>27.777000000000001</v>
      </c>
      <c r="F66" s="107">
        <v>426</v>
      </c>
      <c r="G66" s="107">
        <v>420</v>
      </c>
      <c r="H66" s="108">
        <v>25.95471619365609</v>
      </c>
      <c r="J66" s="223" t="s">
        <v>146</v>
      </c>
      <c r="K66" s="223" t="s">
        <v>147</v>
      </c>
      <c r="L66" s="120">
        <v>58.48097004382511</v>
      </c>
      <c r="M66" s="120">
        <v>12.358800791136387</v>
      </c>
      <c r="N66" s="108">
        <v>6.1</v>
      </c>
      <c r="O66" s="107">
        <v>4641</v>
      </c>
      <c r="P66" s="107">
        <v>3893</v>
      </c>
      <c r="Q66" s="124">
        <v>22.566546095344091</v>
      </c>
    </row>
    <row r="67" spans="1:17" x14ac:dyDescent="0.2">
      <c r="A67" s="121" t="s">
        <v>148</v>
      </c>
      <c r="B67" s="224" t="s">
        <v>149</v>
      </c>
      <c r="C67" s="122">
        <v>307062</v>
      </c>
      <c r="D67" s="122">
        <v>5175.21</v>
      </c>
      <c r="E67" s="122">
        <v>59.332999999999998</v>
      </c>
      <c r="F67" s="122">
        <v>240</v>
      </c>
      <c r="G67" s="122">
        <v>231</v>
      </c>
      <c r="H67" s="123">
        <v>25.892490767336891</v>
      </c>
      <c r="J67" s="218" t="s">
        <v>148</v>
      </c>
      <c r="K67" s="218" t="s">
        <v>149</v>
      </c>
      <c r="L67" s="123">
        <v>59.311145257789256</v>
      </c>
      <c r="M67" s="123">
        <v>11.233530584889005</v>
      </c>
      <c r="N67" s="123">
        <v>4.8</v>
      </c>
      <c r="O67" s="122">
        <v>4364</v>
      </c>
      <c r="P67" s="122">
        <v>3675.1120000000001</v>
      </c>
      <c r="Q67" s="123">
        <v>11.96863174212374</v>
      </c>
    </row>
    <row r="68" spans="1:17" x14ac:dyDescent="0.2">
      <c r="A68" s="118" t="s">
        <v>150</v>
      </c>
      <c r="B68" s="225" t="s">
        <v>151</v>
      </c>
      <c r="C68" s="107">
        <v>733760</v>
      </c>
      <c r="D68" s="107">
        <v>5245.91</v>
      </c>
      <c r="E68" s="107">
        <v>139.87299999999999</v>
      </c>
      <c r="F68" s="107">
        <v>591</v>
      </c>
      <c r="G68" s="107">
        <v>508</v>
      </c>
      <c r="H68" s="108">
        <v>33.619167030091582</v>
      </c>
      <c r="J68" s="223" t="s">
        <v>150</v>
      </c>
      <c r="K68" s="223" t="s">
        <v>151</v>
      </c>
      <c r="L68" s="120">
        <v>63.201122836201073</v>
      </c>
      <c r="M68" s="120">
        <v>9.3524540154253177</v>
      </c>
      <c r="N68" s="108">
        <v>7</v>
      </c>
      <c r="O68" s="107">
        <v>22757</v>
      </c>
      <c r="P68" s="107">
        <v>3218.058</v>
      </c>
      <c r="Q68" s="124">
        <v>4.3857092237243789</v>
      </c>
    </row>
    <row r="69" spans="1:17" x14ac:dyDescent="0.2">
      <c r="A69" s="121" t="s">
        <v>152</v>
      </c>
      <c r="B69" s="224" t="s">
        <v>153</v>
      </c>
      <c r="C69" s="122">
        <v>184083</v>
      </c>
      <c r="D69" s="122">
        <v>6211.44</v>
      </c>
      <c r="E69" s="122">
        <v>29.635999999999999</v>
      </c>
      <c r="F69" s="122">
        <v>499</v>
      </c>
      <c r="G69" s="122">
        <v>491</v>
      </c>
      <c r="H69" s="123">
        <v>17.148242912164623</v>
      </c>
      <c r="J69" s="224" t="s">
        <v>152</v>
      </c>
      <c r="K69" s="224" t="s">
        <v>153</v>
      </c>
      <c r="L69" s="123">
        <v>59.46586137991423</v>
      </c>
      <c r="M69" s="123">
        <v>10.795033566088147</v>
      </c>
      <c r="N69" s="123">
        <v>7.2</v>
      </c>
      <c r="O69" s="122">
        <v>5157</v>
      </c>
      <c r="P69" s="122">
        <v>3528.9879999999998</v>
      </c>
      <c r="Q69" s="123">
        <v>19.17063498530554</v>
      </c>
    </row>
    <row r="70" spans="1:17" x14ac:dyDescent="0.2">
      <c r="A70" s="118" t="s">
        <v>154</v>
      </c>
      <c r="B70" s="225" t="s">
        <v>155</v>
      </c>
      <c r="C70" s="107">
        <v>759684</v>
      </c>
      <c r="D70" s="107">
        <v>6822.64</v>
      </c>
      <c r="E70" s="107">
        <v>111.348</v>
      </c>
      <c r="F70" s="107">
        <v>249</v>
      </c>
      <c r="G70" s="107">
        <v>221</v>
      </c>
      <c r="H70" s="108">
        <v>29.064189847357586</v>
      </c>
      <c r="J70" s="223" t="s">
        <v>154</v>
      </c>
      <c r="K70" s="223" t="s">
        <v>155</v>
      </c>
      <c r="L70" s="120">
        <v>58.012299574145729</v>
      </c>
      <c r="M70" s="120">
        <v>12.146899617470531</v>
      </c>
      <c r="N70" s="108">
        <v>5.8</v>
      </c>
      <c r="O70" s="107">
        <v>14864</v>
      </c>
      <c r="P70" s="107">
        <v>4174.9040000000005</v>
      </c>
      <c r="Q70" s="124">
        <v>5.4955797410502267</v>
      </c>
    </row>
    <row r="71" spans="1:17" x14ac:dyDescent="0.2">
      <c r="A71" s="121" t="s">
        <v>156</v>
      </c>
      <c r="B71" s="224" t="s">
        <v>157</v>
      </c>
      <c r="C71" s="122">
        <v>1046543</v>
      </c>
      <c r="D71" s="122">
        <v>6216.27</v>
      </c>
      <c r="E71" s="122">
        <v>168.35499999999999</v>
      </c>
      <c r="F71" s="122">
        <v>725</v>
      </c>
      <c r="G71" s="122">
        <v>598</v>
      </c>
      <c r="H71" s="123">
        <v>37.643460421597588</v>
      </c>
      <c r="J71" s="224" t="s">
        <v>156</v>
      </c>
      <c r="K71" s="224" t="s">
        <v>157</v>
      </c>
      <c r="L71" s="123">
        <v>62.516684252555066</v>
      </c>
      <c r="M71" s="123">
        <v>9.4389303694568554</v>
      </c>
      <c r="N71" s="123">
        <v>7.3</v>
      </c>
      <c r="O71" s="122">
        <v>27792</v>
      </c>
      <c r="P71" s="122">
        <v>4299.1610000000001</v>
      </c>
      <c r="Q71" s="123">
        <v>4.1079640301449629</v>
      </c>
    </row>
    <row r="72" spans="1:17" x14ac:dyDescent="0.2">
      <c r="A72" s="118" t="s">
        <v>158</v>
      </c>
      <c r="B72" s="225" t="s">
        <v>159</v>
      </c>
      <c r="C72" s="107">
        <v>204452</v>
      </c>
      <c r="D72" s="107">
        <v>6816.71</v>
      </c>
      <c r="E72" s="107">
        <v>29.992999999999999</v>
      </c>
      <c r="F72" s="107">
        <v>309</v>
      </c>
      <c r="G72" s="107">
        <v>300</v>
      </c>
      <c r="H72" s="108">
        <v>16.143153405200241</v>
      </c>
      <c r="J72" s="223" t="s">
        <v>158</v>
      </c>
      <c r="K72" s="223" t="s">
        <v>159</v>
      </c>
      <c r="L72" s="120">
        <v>55.136854037407268</v>
      </c>
      <c r="M72" s="120">
        <v>14.890180716546372</v>
      </c>
      <c r="N72" s="108">
        <v>6.4</v>
      </c>
      <c r="O72" s="107">
        <v>6057</v>
      </c>
      <c r="P72" s="107">
        <v>4359.1000000000004</v>
      </c>
      <c r="Q72" s="124">
        <v>21.320896836421262</v>
      </c>
    </row>
    <row r="73" spans="1:17" x14ac:dyDescent="0.2">
      <c r="A73" s="121" t="s">
        <v>160</v>
      </c>
      <c r="B73" s="224" t="s">
        <v>161</v>
      </c>
      <c r="C73" s="122">
        <v>2608346</v>
      </c>
      <c r="D73" s="122">
        <v>5742.75</v>
      </c>
      <c r="E73" s="122">
        <v>454.19799999999998</v>
      </c>
      <c r="F73" s="122">
        <v>648</v>
      </c>
      <c r="G73" s="122">
        <v>382</v>
      </c>
      <c r="H73" s="123">
        <v>57.02514160314621</v>
      </c>
      <c r="J73" s="224" t="s">
        <v>160</v>
      </c>
      <c r="K73" s="224" t="s">
        <v>161</v>
      </c>
      <c r="L73" s="123">
        <v>63.027658040878862</v>
      </c>
      <c r="M73" s="123">
        <v>7.9620296040505227</v>
      </c>
      <c r="N73" s="123">
        <v>9.1999999999999993</v>
      </c>
      <c r="O73" s="122">
        <v>111804</v>
      </c>
      <c r="P73" s="122">
        <v>4437.97</v>
      </c>
      <c r="Q73" s="123">
        <v>1.7014498843328301</v>
      </c>
    </row>
    <row r="74" spans="1:17" x14ac:dyDescent="0.2">
      <c r="A74" s="118" t="s">
        <v>162</v>
      </c>
      <c r="B74" s="225" t="s">
        <v>163</v>
      </c>
      <c r="C74" s="107">
        <v>829419</v>
      </c>
      <c r="D74" s="107">
        <v>5860.22</v>
      </c>
      <c r="E74" s="107">
        <v>141.53399999999999</v>
      </c>
      <c r="F74" s="107">
        <v>679</v>
      </c>
      <c r="G74" s="107">
        <v>587</v>
      </c>
      <c r="H74" s="108">
        <v>32.472369212665733</v>
      </c>
      <c r="J74" s="223" t="s">
        <v>162</v>
      </c>
      <c r="K74" s="223" t="s">
        <v>163</v>
      </c>
      <c r="L74" s="120">
        <v>62.410430569510922</v>
      </c>
      <c r="M74" s="120">
        <v>7.8482568699408048</v>
      </c>
      <c r="N74" s="108">
        <v>7.3</v>
      </c>
      <c r="O74" s="107">
        <v>22021</v>
      </c>
      <c r="P74" s="107">
        <v>4267.4889999999996</v>
      </c>
      <c r="Q74" s="124">
        <v>5.1451546202823906</v>
      </c>
    </row>
    <row r="75" spans="1:17" x14ac:dyDescent="0.2">
      <c r="A75" s="121" t="s">
        <v>164</v>
      </c>
      <c r="B75" s="224" t="s">
        <v>165</v>
      </c>
      <c r="C75" s="122">
        <v>279942</v>
      </c>
      <c r="D75" s="122">
        <v>6103.38</v>
      </c>
      <c r="E75" s="122">
        <v>45.866999999999997</v>
      </c>
      <c r="F75" s="122">
        <v>385</v>
      </c>
      <c r="G75" s="122">
        <v>375</v>
      </c>
      <c r="H75" s="123">
        <v>19.299354866365174</v>
      </c>
      <c r="J75" s="224" t="s">
        <v>164</v>
      </c>
      <c r="K75" s="224" t="s">
        <v>165</v>
      </c>
      <c r="L75" s="123">
        <v>57.050883190466081</v>
      </c>
      <c r="M75" s="123">
        <v>13.130732685733529</v>
      </c>
      <c r="N75" s="123">
        <v>6.5</v>
      </c>
      <c r="O75" s="122">
        <v>7562</v>
      </c>
      <c r="P75" s="122">
        <v>5861.1639999999998</v>
      </c>
      <c r="Q75" s="123">
        <v>20.937065535003679</v>
      </c>
    </row>
    <row r="76" spans="1:17" x14ac:dyDescent="0.2">
      <c r="A76" s="118" t="s">
        <v>166</v>
      </c>
      <c r="B76" s="225" t="s">
        <v>167</v>
      </c>
      <c r="C76" s="107">
        <v>1465278</v>
      </c>
      <c r="D76" s="107">
        <v>6671.35</v>
      </c>
      <c r="E76" s="107">
        <v>219.637</v>
      </c>
      <c r="F76" s="107">
        <v>890</v>
      </c>
      <c r="G76" s="107">
        <v>701</v>
      </c>
      <c r="H76" s="108">
        <v>33.255600643700376</v>
      </c>
      <c r="J76" s="223" t="s">
        <v>166</v>
      </c>
      <c r="K76" s="223" t="s">
        <v>167</v>
      </c>
      <c r="L76" s="120">
        <v>61.42095561101366</v>
      </c>
      <c r="M76" s="120">
        <v>8.7129562563720562</v>
      </c>
      <c r="N76" s="108">
        <v>8.1999999999999993</v>
      </c>
      <c r="O76" s="107">
        <v>56917</v>
      </c>
      <c r="P76" s="107">
        <v>6207.1769999999997</v>
      </c>
      <c r="Q76" s="124">
        <v>4.236177025793058</v>
      </c>
    </row>
    <row r="77" spans="1:17" x14ac:dyDescent="0.2">
      <c r="A77" s="121" t="s">
        <v>168</v>
      </c>
      <c r="B77" s="224" t="s">
        <v>169</v>
      </c>
      <c r="C77" s="122">
        <v>662152</v>
      </c>
      <c r="D77" s="122">
        <v>7969.66</v>
      </c>
      <c r="E77" s="122">
        <v>83.084000000000003</v>
      </c>
      <c r="F77" s="122">
        <v>464</v>
      </c>
      <c r="G77" s="122">
        <v>419</v>
      </c>
      <c r="H77" s="123">
        <v>41.619748939820468</v>
      </c>
      <c r="J77" s="224" t="s">
        <v>168</v>
      </c>
      <c r="K77" s="224" t="s">
        <v>169</v>
      </c>
      <c r="L77" s="123">
        <v>61.407982822151574</v>
      </c>
      <c r="M77" s="123">
        <v>10.546711197423322</v>
      </c>
      <c r="N77" s="123">
        <v>6.2</v>
      </c>
      <c r="O77" s="122">
        <v>16689</v>
      </c>
      <c r="P77" s="122">
        <v>6964.933</v>
      </c>
      <c r="Q77" s="123">
        <v>10.518631673694257</v>
      </c>
    </row>
    <row r="78" spans="1:17" x14ac:dyDescent="0.2">
      <c r="A78" s="118" t="s">
        <v>170</v>
      </c>
      <c r="B78" s="225" t="s">
        <v>171</v>
      </c>
      <c r="C78" s="107">
        <v>682621</v>
      </c>
      <c r="D78" s="107">
        <v>7644.76</v>
      </c>
      <c r="E78" s="107">
        <v>89.293000000000006</v>
      </c>
      <c r="F78" s="107">
        <v>546</v>
      </c>
      <c r="G78" s="107">
        <v>486</v>
      </c>
      <c r="H78" s="108">
        <v>41.321758340279594</v>
      </c>
      <c r="J78" s="223" t="s">
        <v>170</v>
      </c>
      <c r="K78" s="223" t="s">
        <v>171</v>
      </c>
      <c r="L78" s="120">
        <v>59.579629067464623</v>
      </c>
      <c r="M78" s="120">
        <v>12.566749063995259</v>
      </c>
      <c r="N78" s="108">
        <v>5.7</v>
      </c>
      <c r="O78" s="107">
        <v>16237</v>
      </c>
      <c r="P78" s="107">
        <v>4446.7430000000004</v>
      </c>
      <c r="Q78" s="124">
        <v>6.5142194570632901</v>
      </c>
    </row>
    <row r="79" spans="1:17" x14ac:dyDescent="0.2">
      <c r="A79" s="121" t="s">
        <v>172</v>
      </c>
      <c r="B79" s="224" t="s">
        <v>173</v>
      </c>
      <c r="C79" s="122">
        <v>229567</v>
      </c>
      <c r="D79" s="122">
        <v>4464.04</v>
      </c>
      <c r="E79" s="122">
        <v>51.426000000000002</v>
      </c>
      <c r="F79" s="122">
        <v>469</v>
      </c>
      <c r="G79" s="122">
        <v>452</v>
      </c>
      <c r="H79" s="123">
        <v>24.345833678185453</v>
      </c>
      <c r="J79" s="224" t="s">
        <v>172</v>
      </c>
      <c r="K79" s="224" t="s">
        <v>173</v>
      </c>
      <c r="L79" s="123">
        <v>58.06964080099042</v>
      </c>
      <c r="M79" s="123">
        <v>13.638134485355865</v>
      </c>
      <c r="N79" s="123">
        <v>7.9</v>
      </c>
      <c r="O79" s="122">
        <v>6076</v>
      </c>
      <c r="P79" s="122">
        <v>2960.8829999999998</v>
      </c>
      <c r="Q79" s="123">
        <v>12.897685642971332</v>
      </c>
    </row>
    <row r="80" spans="1:17" x14ac:dyDescent="0.2">
      <c r="A80" s="118" t="s">
        <v>174</v>
      </c>
      <c r="B80" s="225" t="s">
        <v>175</v>
      </c>
      <c r="C80" s="107">
        <v>479979</v>
      </c>
      <c r="D80" s="107">
        <v>4116.0200000000004</v>
      </c>
      <c r="E80" s="107">
        <v>116.61199999999999</v>
      </c>
      <c r="F80" s="107">
        <v>226</v>
      </c>
      <c r="G80" s="107">
        <v>184</v>
      </c>
      <c r="H80" s="108">
        <v>38.547311444875717</v>
      </c>
      <c r="J80" s="223" t="s">
        <v>174</v>
      </c>
      <c r="K80" s="223" t="s">
        <v>175</v>
      </c>
      <c r="L80" s="120">
        <v>57.062686960749573</v>
      </c>
      <c r="M80" s="120">
        <v>13.527923592283415</v>
      </c>
      <c r="N80" s="108">
        <v>11.7</v>
      </c>
      <c r="O80" s="107">
        <v>24420</v>
      </c>
      <c r="P80" s="107">
        <v>2154.0810000000001</v>
      </c>
      <c r="Q80" s="124">
        <v>4.4878650940978666</v>
      </c>
    </row>
    <row r="81" spans="1:17" x14ac:dyDescent="0.2">
      <c r="A81" s="121" t="s">
        <v>176</v>
      </c>
      <c r="B81" s="224" t="s">
        <v>177</v>
      </c>
      <c r="C81" s="122">
        <v>1140057</v>
      </c>
      <c r="D81" s="122">
        <v>4755.03</v>
      </c>
      <c r="E81" s="122">
        <v>239.75800000000001</v>
      </c>
      <c r="F81" s="122">
        <v>514</v>
      </c>
      <c r="G81" s="122">
        <v>388</v>
      </c>
      <c r="H81" s="123">
        <v>45.5761422455193</v>
      </c>
      <c r="J81" s="224" t="s">
        <v>176</v>
      </c>
      <c r="K81" s="224" t="s">
        <v>177</v>
      </c>
      <c r="L81" s="123">
        <v>63.854701844976333</v>
      </c>
      <c r="M81" s="123">
        <v>8.8203149723400536</v>
      </c>
      <c r="N81" s="123">
        <v>6.2</v>
      </c>
      <c r="O81" s="122">
        <v>29869</v>
      </c>
      <c r="P81" s="122">
        <v>3446.366</v>
      </c>
      <c r="Q81" s="123">
        <v>3.0229769213293722</v>
      </c>
    </row>
    <row r="82" spans="1:17" x14ac:dyDescent="0.2">
      <c r="A82" s="118" t="s">
        <v>178</v>
      </c>
      <c r="B82" s="225" t="s">
        <v>179</v>
      </c>
      <c r="C82" s="107">
        <v>767086</v>
      </c>
      <c r="D82" s="107">
        <v>3525.17</v>
      </c>
      <c r="E82" s="107">
        <v>217.60300000000001</v>
      </c>
      <c r="F82" s="107">
        <v>366</v>
      </c>
      <c r="G82" s="107">
        <v>247</v>
      </c>
      <c r="H82" s="108">
        <v>39.345262460793187</v>
      </c>
      <c r="J82" s="223" t="s">
        <v>178</v>
      </c>
      <c r="K82" s="223" t="s">
        <v>179</v>
      </c>
      <c r="L82" s="120">
        <v>61.906794161005628</v>
      </c>
      <c r="M82" s="120">
        <v>9.6241397840368386</v>
      </c>
      <c r="N82" s="108">
        <v>7.1</v>
      </c>
      <c r="O82" s="107">
        <v>17192</v>
      </c>
      <c r="P82" s="107">
        <v>2602.2379999999998</v>
      </c>
      <c r="Q82" s="124">
        <v>3.3923680004588794</v>
      </c>
    </row>
    <row r="83" spans="1:17" x14ac:dyDescent="0.2">
      <c r="A83" s="121" t="s">
        <v>180</v>
      </c>
      <c r="B83" s="224" t="s">
        <v>181</v>
      </c>
      <c r="C83" s="122">
        <v>1875747</v>
      </c>
      <c r="D83" s="122">
        <v>3249.12</v>
      </c>
      <c r="E83" s="122">
        <v>577.30899999999997</v>
      </c>
      <c r="F83" s="122">
        <v>267</v>
      </c>
      <c r="G83" s="122">
        <v>149</v>
      </c>
      <c r="H83" s="123">
        <v>70.91766640170556</v>
      </c>
      <c r="J83" s="224" t="s">
        <v>180</v>
      </c>
      <c r="K83" s="224" t="s">
        <v>181</v>
      </c>
      <c r="L83" s="123">
        <v>64.059008207322634</v>
      </c>
      <c r="M83" s="123">
        <v>8.5846094788222</v>
      </c>
      <c r="N83" s="123">
        <v>6.5</v>
      </c>
      <c r="O83" s="122">
        <v>52164</v>
      </c>
      <c r="P83" s="122">
        <v>6357.94</v>
      </c>
      <c r="Q83" s="123">
        <v>3.3895509362403353</v>
      </c>
    </row>
    <row r="84" spans="1:17" x14ac:dyDescent="0.2">
      <c r="A84" s="118" t="s">
        <v>182</v>
      </c>
      <c r="B84" s="225" t="s">
        <v>183</v>
      </c>
      <c r="C84" s="107">
        <v>235313</v>
      </c>
      <c r="D84" s="107">
        <v>5360.08</v>
      </c>
      <c r="E84" s="107">
        <v>43.901000000000003</v>
      </c>
      <c r="F84" s="107">
        <v>539</v>
      </c>
      <c r="G84" s="107">
        <v>521</v>
      </c>
      <c r="H84" s="108">
        <v>10.862128314202785</v>
      </c>
      <c r="J84" s="223" t="s">
        <v>182</v>
      </c>
      <c r="K84" s="223" t="s">
        <v>183</v>
      </c>
      <c r="L84" s="120">
        <v>59.252314745130754</v>
      </c>
      <c r="M84" s="120">
        <v>11.15851219837355</v>
      </c>
      <c r="N84" s="108">
        <v>6.3</v>
      </c>
      <c r="O84" s="107">
        <v>4500</v>
      </c>
      <c r="P84" s="107">
        <v>3422.5</v>
      </c>
      <c r="Q84" s="124">
        <v>14.544457807260967</v>
      </c>
    </row>
    <row r="85" spans="1:17" x14ac:dyDescent="0.2">
      <c r="A85" s="121" t="s">
        <v>184</v>
      </c>
      <c r="B85" s="224" t="s">
        <v>185</v>
      </c>
      <c r="C85" s="122">
        <v>551493</v>
      </c>
      <c r="D85" s="122">
        <v>8574.69</v>
      </c>
      <c r="E85" s="122">
        <v>64.316000000000003</v>
      </c>
      <c r="F85" s="122">
        <v>565</v>
      </c>
      <c r="G85" s="122">
        <v>531</v>
      </c>
      <c r="H85" s="123">
        <v>23.735206067892069</v>
      </c>
      <c r="J85" s="224" t="s">
        <v>184</v>
      </c>
      <c r="K85" s="224" t="s">
        <v>185</v>
      </c>
      <c r="L85" s="123">
        <v>57.2711621601348</v>
      </c>
      <c r="M85" s="123">
        <v>13.105198352656625</v>
      </c>
      <c r="N85" s="123">
        <v>6.2</v>
      </c>
      <c r="O85" s="122">
        <v>11190</v>
      </c>
      <c r="P85" s="122">
        <v>5478.5129999999999</v>
      </c>
      <c r="Q85" s="123">
        <v>9.9339665236004802</v>
      </c>
    </row>
    <row r="86" spans="1:17" x14ac:dyDescent="0.2">
      <c r="A86" s="118" t="s">
        <v>186</v>
      </c>
      <c r="B86" s="225" t="s">
        <v>187</v>
      </c>
      <c r="C86" s="107">
        <v>566412</v>
      </c>
      <c r="D86" s="107">
        <v>6205.99</v>
      </c>
      <c r="E86" s="107">
        <v>91.269000000000005</v>
      </c>
      <c r="F86" s="107">
        <v>354</v>
      </c>
      <c r="G86" s="107">
        <v>330</v>
      </c>
      <c r="H86" s="108">
        <v>32.131557947218631</v>
      </c>
      <c r="J86" s="223" t="s">
        <v>186</v>
      </c>
      <c r="K86" s="223" t="s">
        <v>187</v>
      </c>
      <c r="L86" s="120">
        <v>59.355317505862679</v>
      </c>
      <c r="M86" s="120">
        <v>11.054432612807924</v>
      </c>
      <c r="N86" s="108">
        <v>7.1</v>
      </c>
      <c r="O86" s="107">
        <v>13477</v>
      </c>
      <c r="P86" s="107">
        <v>4266.7049999999999</v>
      </c>
      <c r="Q86" s="124">
        <v>7.5328647698141991</v>
      </c>
    </row>
    <row r="87" spans="1:17" x14ac:dyDescent="0.2">
      <c r="A87" s="121" t="s">
        <v>188</v>
      </c>
      <c r="B87" s="224" t="s">
        <v>189</v>
      </c>
      <c r="C87" s="122">
        <v>436434</v>
      </c>
      <c r="D87" s="122">
        <v>6028.25</v>
      </c>
      <c r="E87" s="122">
        <v>72.397999999999996</v>
      </c>
      <c r="F87" s="122">
        <v>273</v>
      </c>
      <c r="G87" s="122">
        <v>226</v>
      </c>
      <c r="H87" s="123">
        <v>27.725154318866085</v>
      </c>
      <c r="J87" s="224" t="s">
        <v>188</v>
      </c>
      <c r="K87" s="224" t="s">
        <v>189</v>
      </c>
      <c r="L87" s="123">
        <v>61.372366271993918</v>
      </c>
      <c r="M87" s="123">
        <v>10.339460789858252</v>
      </c>
      <c r="N87" s="123">
        <v>5.4</v>
      </c>
      <c r="O87" s="122">
        <v>6396</v>
      </c>
      <c r="P87" s="122">
        <v>3120.9609999999998</v>
      </c>
      <c r="Q87" s="123">
        <v>7.1510491849855882</v>
      </c>
    </row>
    <row r="88" spans="1:17" x14ac:dyDescent="0.2">
      <c r="A88" s="118" t="s">
        <v>190</v>
      </c>
      <c r="B88" s="225" t="s">
        <v>191</v>
      </c>
      <c r="C88" s="107">
        <v>826094</v>
      </c>
      <c r="D88" s="107">
        <v>4387.8</v>
      </c>
      <c r="E88" s="107">
        <v>188.27099999999999</v>
      </c>
      <c r="F88" s="107">
        <v>279</v>
      </c>
      <c r="G88" s="107">
        <v>194</v>
      </c>
      <c r="H88" s="108">
        <v>37.947376448685013</v>
      </c>
      <c r="J88" s="223" t="s">
        <v>190</v>
      </c>
      <c r="K88" s="223" t="s">
        <v>191</v>
      </c>
      <c r="L88" s="120">
        <v>63.572415821202767</v>
      </c>
      <c r="M88" s="120">
        <v>8.1795030142626075</v>
      </c>
      <c r="N88" s="108">
        <v>5.7</v>
      </c>
      <c r="O88" s="107">
        <v>10134</v>
      </c>
      <c r="P88" s="107">
        <v>2982.6419999999998</v>
      </c>
      <c r="Q88" s="124">
        <v>3.6105358470101465</v>
      </c>
    </row>
    <row r="89" spans="1:17" x14ac:dyDescent="0.2">
      <c r="A89" s="121" t="s">
        <v>192</v>
      </c>
      <c r="B89" s="224" t="s">
        <v>193</v>
      </c>
      <c r="C89" s="122">
        <v>2165423</v>
      </c>
      <c r="D89" s="122">
        <v>105.4</v>
      </c>
      <c r="E89" s="122">
        <v>20544.810000000001</v>
      </c>
      <c r="F89" s="122">
        <v>1</v>
      </c>
      <c r="G89" s="122">
        <v>0</v>
      </c>
      <c r="H89" s="123">
        <v>100</v>
      </c>
      <c r="J89" s="224" t="s">
        <v>192</v>
      </c>
      <c r="K89" s="224" t="s">
        <v>193</v>
      </c>
      <c r="L89" s="123">
        <v>68.646861756141746</v>
      </c>
      <c r="M89" s="123">
        <v>8.3787286082993315</v>
      </c>
      <c r="N89" s="123">
        <v>5.8</v>
      </c>
      <c r="O89" s="122">
        <v>72127</v>
      </c>
      <c r="P89" s="122">
        <v>1625</v>
      </c>
      <c r="Q89" s="123">
        <v>0.75043074724892089</v>
      </c>
    </row>
    <row r="90" spans="1:17" x14ac:dyDescent="0.2">
      <c r="A90" s="118" t="s">
        <v>194</v>
      </c>
      <c r="B90" s="225" t="s">
        <v>195</v>
      </c>
      <c r="C90" s="107">
        <v>1255633</v>
      </c>
      <c r="D90" s="107">
        <v>6277.81</v>
      </c>
      <c r="E90" s="107">
        <v>200.011</v>
      </c>
      <c r="F90" s="107">
        <v>708</v>
      </c>
      <c r="G90" s="107">
        <v>628</v>
      </c>
      <c r="H90" s="108">
        <v>47.070043555720503</v>
      </c>
      <c r="J90" s="223" t="s">
        <v>194</v>
      </c>
      <c r="K90" s="223" t="s">
        <v>195</v>
      </c>
      <c r="L90" s="120">
        <v>61.154391047833592</v>
      </c>
      <c r="M90" s="120">
        <v>9.7412563537216137</v>
      </c>
      <c r="N90" s="108">
        <v>7.9</v>
      </c>
      <c r="O90" s="107">
        <v>43579</v>
      </c>
      <c r="P90" s="107">
        <v>5829</v>
      </c>
      <c r="Q90" s="124">
        <v>4.64228002927607</v>
      </c>
    </row>
    <row r="91" spans="1:17" x14ac:dyDescent="0.2">
      <c r="A91" s="121" t="s">
        <v>196</v>
      </c>
      <c r="B91" s="224" t="s">
        <v>197</v>
      </c>
      <c r="C91" s="122">
        <v>1421197</v>
      </c>
      <c r="D91" s="122">
        <v>5915.29</v>
      </c>
      <c r="E91" s="122">
        <v>240.25800000000001</v>
      </c>
      <c r="F91" s="122">
        <v>507</v>
      </c>
      <c r="G91" s="122">
        <v>365</v>
      </c>
      <c r="H91" s="123">
        <v>52.756162586889786</v>
      </c>
      <c r="J91" s="224" t="s">
        <v>196</v>
      </c>
      <c r="K91" s="224" t="s">
        <v>197</v>
      </c>
      <c r="L91" s="123">
        <v>63.883401810228037</v>
      </c>
      <c r="M91" s="123">
        <v>6.8107267231658764</v>
      </c>
      <c r="N91" s="123">
        <v>6.7</v>
      </c>
      <c r="O91" s="122">
        <v>33555</v>
      </c>
      <c r="P91" s="122">
        <v>4321</v>
      </c>
      <c r="Q91" s="123">
        <v>3.0403948221112205</v>
      </c>
    </row>
    <row r="92" spans="1:17" x14ac:dyDescent="0.2">
      <c r="A92" s="118" t="s">
        <v>198</v>
      </c>
      <c r="B92" s="225" t="s">
        <v>199</v>
      </c>
      <c r="C92" s="107">
        <v>1448207</v>
      </c>
      <c r="D92" s="107">
        <v>2284.4299999999998</v>
      </c>
      <c r="E92" s="107">
        <v>633.947</v>
      </c>
      <c r="F92" s="107">
        <v>259</v>
      </c>
      <c r="G92" s="107">
        <v>138</v>
      </c>
      <c r="H92" s="108">
        <v>71.440408726100628</v>
      </c>
      <c r="J92" s="223" t="s">
        <v>198</v>
      </c>
      <c r="K92" s="223" t="s">
        <v>199</v>
      </c>
      <c r="L92" s="120">
        <v>62.854433497368667</v>
      </c>
      <c r="M92" s="120">
        <v>8.2361999550457092</v>
      </c>
      <c r="N92" s="108">
        <v>6.4</v>
      </c>
      <c r="O92" s="107">
        <v>28725</v>
      </c>
      <c r="P92" s="107">
        <v>1578.91</v>
      </c>
      <c r="Q92" s="124">
        <v>1.0902516007725416</v>
      </c>
    </row>
    <row r="93" spans="1:17" x14ac:dyDescent="0.2">
      <c r="A93" s="121" t="s">
        <v>200</v>
      </c>
      <c r="B93" s="224" t="s">
        <v>201</v>
      </c>
      <c r="C93" s="122">
        <v>374878</v>
      </c>
      <c r="D93" s="122">
        <v>5999.35</v>
      </c>
      <c r="E93" s="122">
        <v>62.485999999999997</v>
      </c>
      <c r="F93" s="122">
        <v>256</v>
      </c>
      <c r="G93" s="122">
        <v>243</v>
      </c>
      <c r="H93" s="123">
        <v>27.480406959064013</v>
      </c>
      <c r="J93" s="224" t="s">
        <v>200</v>
      </c>
      <c r="K93" s="224" t="s">
        <v>201</v>
      </c>
      <c r="L93" s="123">
        <v>58.933674477733923</v>
      </c>
      <c r="M93" s="123">
        <v>11.919044083477109</v>
      </c>
      <c r="N93" s="123">
        <v>5.2</v>
      </c>
      <c r="O93" s="122">
        <v>7196</v>
      </c>
      <c r="P93" s="122">
        <v>4010.4650000000001</v>
      </c>
      <c r="Q93" s="123">
        <v>10.698053766825474</v>
      </c>
    </row>
    <row r="94" spans="1:17" x14ac:dyDescent="0.2">
      <c r="A94" s="118" t="s">
        <v>202</v>
      </c>
      <c r="B94" s="225" t="s">
        <v>203</v>
      </c>
      <c r="C94" s="107">
        <v>570559</v>
      </c>
      <c r="D94" s="107">
        <v>6170.12</v>
      </c>
      <c r="E94" s="107">
        <v>92.471000000000004</v>
      </c>
      <c r="F94" s="107">
        <v>772</v>
      </c>
      <c r="G94" s="107">
        <v>731</v>
      </c>
      <c r="H94" s="108">
        <v>27.637106767223024</v>
      </c>
      <c r="J94" s="223" t="s">
        <v>202</v>
      </c>
      <c r="K94" s="223" t="s">
        <v>203</v>
      </c>
      <c r="L94" s="120">
        <v>62.06880111878629</v>
      </c>
      <c r="M94" s="120">
        <v>9.5806670339449944</v>
      </c>
      <c r="N94" s="108">
        <v>8.6</v>
      </c>
      <c r="O94" s="107">
        <v>19378</v>
      </c>
      <c r="P94" s="107">
        <v>4522.9059999999999</v>
      </c>
      <c r="Q94" s="124">
        <v>7.9271486384405465</v>
      </c>
    </row>
    <row r="95" spans="1:17" x14ac:dyDescent="0.2">
      <c r="A95" s="121" t="s">
        <v>204</v>
      </c>
      <c r="B95" s="224" t="s">
        <v>205</v>
      </c>
      <c r="C95" s="122">
        <v>389844</v>
      </c>
      <c r="D95" s="122">
        <v>5757.89</v>
      </c>
      <c r="E95" s="122">
        <v>67.706000000000003</v>
      </c>
      <c r="F95" s="122">
        <v>314</v>
      </c>
      <c r="G95" s="122">
        <v>287</v>
      </c>
      <c r="H95" s="123">
        <v>33.338720103425985</v>
      </c>
      <c r="J95" s="224" t="s">
        <v>204</v>
      </c>
      <c r="K95" s="224" t="s">
        <v>205</v>
      </c>
      <c r="L95" s="123">
        <v>58.185555889132566</v>
      </c>
      <c r="M95" s="123">
        <v>12.898999099342062</v>
      </c>
      <c r="N95" s="123">
        <v>7.7</v>
      </c>
      <c r="O95" s="122">
        <v>11236</v>
      </c>
      <c r="P95" s="122">
        <v>4154</v>
      </c>
      <c r="Q95" s="123">
        <v>10.655544268989647</v>
      </c>
    </row>
    <row r="96" spans="1:17" x14ac:dyDescent="0.2">
      <c r="A96" s="118" t="s">
        <v>206</v>
      </c>
      <c r="B96" s="225" t="s">
        <v>207</v>
      </c>
      <c r="C96" s="107">
        <v>260669</v>
      </c>
      <c r="D96" s="107">
        <v>3718.28</v>
      </c>
      <c r="E96" s="107">
        <v>70.105000000000004</v>
      </c>
      <c r="F96" s="107">
        <v>195</v>
      </c>
      <c r="G96" s="107">
        <v>191</v>
      </c>
      <c r="H96" s="108">
        <v>34.090743433242928</v>
      </c>
      <c r="J96" s="223" t="s">
        <v>206</v>
      </c>
      <c r="K96" s="223" t="s">
        <v>207</v>
      </c>
      <c r="L96" s="120">
        <v>59.312077996790499</v>
      </c>
      <c r="M96" s="120">
        <v>10.991007357616496</v>
      </c>
      <c r="N96" s="108">
        <v>8.8000000000000007</v>
      </c>
      <c r="O96" s="107">
        <v>6943</v>
      </c>
      <c r="P96" s="107">
        <v>2528.4720000000002</v>
      </c>
      <c r="Q96" s="124">
        <v>9.6999336323076388</v>
      </c>
    </row>
    <row r="97" spans="1:17" x14ac:dyDescent="0.2">
      <c r="A97" s="121" t="s">
        <v>208</v>
      </c>
      <c r="B97" s="224" t="s">
        <v>209</v>
      </c>
      <c r="C97" s="122">
        <v>1076711</v>
      </c>
      <c r="D97" s="122">
        <v>5972.54</v>
      </c>
      <c r="E97" s="122">
        <v>180.27699999999999</v>
      </c>
      <c r="F97" s="122">
        <v>153</v>
      </c>
      <c r="G97" s="122">
        <v>103</v>
      </c>
      <c r="H97" s="123">
        <v>66.421908943068289</v>
      </c>
      <c r="J97" s="224" t="s">
        <v>208</v>
      </c>
      <c r="K97" s="224" t="s">
        <v>209</v>
      </c>
      <c r="L97" s="123">
        <v>57.588055102212202</v>
      </c>
      <c r="M97" s="123">
        <v>13.741232826197283</v>
      </c>
      <c r="N97" s="123">
        <v>7.4</v>
      </c>
      <c r="O97" s="122">
        <v>35586</v>
      </c>
      <c r="P97" s="122">
        <v>2965.558</v>
      </c>
      <c r="Q97" s="123">
        <v>2.7542748239778363</v>
      </c>
    </row>
    <row r="98" spans="1:17" x14ac:dyDescent="0.2">
      <c r="A98" s="118" t="s">
        <v>210</v>
      </c>
      <c r="B98" s="225" t="s">
        <v>211</v>
      </c>
      <c r="C98" s="107">
        <v>561469</v>
      </c>
      <c r="D98" s="107">
        <v>3567.26</v>
      </c>
      <c r="E98" s="107">
        <v>157.39500000000001</v>
      </c>
      <c r="F98" s="107">
        <v>151</v>
      </c>
      <c r="G98" s="107">
        <v>121</v>
      </c>
      <c r="H98" s="108">
        <v>55.369753272219832</v>
      </c>
      <c r="J98" s="223" t="s">
        <v>210</v>
      </c>
      <c r="K98" s="223" t="s">
        <v>211</v>
      </c>
      <c r="L98" s="120">
        <v>59.174530312935225</v>
      </c>
      <c r="M98" s="120">
        <v>11.199833726515648</v>
      </c>
      <c r="N98" s="108">
        <v>9.4</v>
      </c>
      <c r="O98" s="107">
        <v>19264</v>
      </c>
      <c r="P98" s="107">
        <v>2322.2289999999998</v>
      </c>
      <c r="Q98" s="124">
        <v>4.1359879174095093</v>
      </c>
    </row>
    <row r="99" spans="1:17" x14ac:dyDescent="0.2">
      <c r="A99" s="121" t="s">
        <v>212</v>
      </c>
      <c r="B99" s="224" t="s">
        <v>213</v>
      </c>
      <c r="C99" s="122">
        <v>685442</v>
      </c>
      <c r="D99" s="122">
        <v>6719.59</v>
      </c>
      <c r="E99" s="122">
        <v>102.00700000000001</v>
      </c>
      <c r="F99" s="122">
        <v>257</v>
      </c>
      <c r="G99" s="122">
        <v>240</v>
      </c>
      <c r="H99" s="123">
        <v>26.655063448110855</v>
      </c>
      <c r="J99" s="224" t="s">
        <v>212</v>
      </c>
      <c r="K99" s="224" t="s">
        <v>213</v>
      </c>
      <c r="L99" s="123">
        <v>57.57018487164234</v>
      </c>
      <c r="M99" s="123">
        <v>11.977331487667598</v>
      </c>
      <c r="N99" s="123">
        <v>5.2</v>
      </c>
      <c r="O99" s="122">
        <v>8107</v>
      </c>
      <c r="P99" s="122">
        <v>4680.2969999999996</v>
      </c>
      <c r="Q99" s="123">
        <v>6.8281444673655827</v>
      </c>
    </row>
    <row r="100" spans="1:17" x14ac:dyDescent="0.2">
      <c r="A100" s="118" t="s">
        <v>214</v>
      </c>
      <c r="B100" s="225" t="s">
        <v>215</v>
      </c>
      <c r="C100" s="107">
        <v>438435</v>
      </c>
      <c r="D100" s="107">
        <v>6990.44</v>
      </c>
      <c r="E100" s="107">
        <v>62.719000000000001</v>
      </c>
      <c r="F100" s="107">
        <v>266</v>
      </c>
      <c r="G100" s="107">
        <v>255</v>
      </c>
      <c r="H100" s="108">
        <v>29.824033209027561</v>
      </c>
      <c r="J100" s="223" t="s">
        <v>214</v>
      </c>
      <c r="K100" s="223" t="s">
        <v>215</v>
      </c>
      <c r="L100" s="120">
        <v>60.95319017457129</v>
      </c>
      <c r="M100" s="120">
        <v>11.086776746848901</v>
      </c>
      <c r="N100" s="108">
        <v>5.7</v>
      </c>
      <c r="O100" s="107">
        <v>13009</v>
      </c>
      <c r="P100" s="107">
        <v>4780</v>
      </c>
      <c r="Q100" s="124">
        <v>10.902414268933821</v>
      </c>
    </row>
    <row r="101" spans="1:17" x14ac:dyDescent="0.2">
      <c r="A101" s="121" t="s">
        <v>216</v>
      </c>
      <c r="B101" s="224" t="s">
        <v>217</v>
      </c>
      <c r="C101" s="122">
        <v>372359</v>
      </c>
      <c r="D101" s="122">
        <v>5520.13</v>
      </c>
      <c r="E101" s="122">
        <v>67.454999999999998</v>
      </c>
      <c r="F101" s="122">
        <v>195</v>
      </c>
      <c r="G101" s="122">
        <v>187</v>
      </c>
      <c r="H101" s="123">
        <v>41.097435539358521</v>
      </c>
      <c r="J101" s="224" t="s">
        <v>216</v>
      </c>
      <c r="K101" s="224" t="s">
        <v>217</v>
      </c>
      <c r="L101" s="123">
        <v>58.993794026581583</v>
      </c>
      <c r="M101" s="123">
        <v>12.542015386487474</v>
      </c>
      <c r="N101" s="123">
        <v>6.4</v>
      </c>
      <c r="O101" s="122">
        <v>10636</v>
      </c>
      <c r="P101" s="122">
        <v>3998.0030000000002</v>
      </c>
      <c r="Q101" s="123">
        <v>10.736958150601973</v>
      </c>
    </row>
    <row r="102" spans="1:17" x14ac:dyDescent="0.2">
      <c r="A102" s="118" t="s">
        <v>218</v>
      </c>
      <c r="B102" s="225" t="s">
        <v>219</v>
      </c>
      <c r="C102" s="107">
        <v>364499</v>
      </c>
      <c r="D102" s="107">
        <v>5873.78</v>
      </c>
      <c r="E102" s="107">
        <v>62.055</v>
      </c>
      <c r="F102" s="107">
        <v>507</v>
      </c>
      <c r="G102" s="107">
        <v>488</v>
      </c>
      <c r="H102" s="108">
        <v>14.220066447370225</v>
      </c>
      <c r="J102" s="223" t="s">
        <v>218</v>
      </c>
      <c r="K102" s="223" t="s">
        <v>219</v>
      </c>
      <c r="L102" s="120">
        <v>58.953025755566415</v>
      </c>
      <c r="M102" s="120">
        <v>11.756264395895862</v>
      </c>
      <c r="N102" s="108">
        <v>7.4</v>
      </c>
      <c r="O102" s="107">
        <v>11142</v>
      </c>
      <c r="P102" s="107">
        <v>3239.7809999999999</v>
      </c>
      <c r="Q102" s="124">
        <v>8.8883124507886162</v>
      </c>
    </row>
    <row r="103" spans="1:17" x14ac:dyDescent="0.2">
      <c r="A103" s="121" t="s">
        <v>220</v>
      </c>
      <c r="B103" s="224" t="s">
        <v>221</v>
      </c>
      <c r="C103" s="122">
        <v>335707</v>
      </c>
      <c r="D103" s="122">
        <v>7427.35</v>
      </c>
      <c r="E103" s="122">
        <v>45.198999999999998</v>
      </c>
      <c r="F103" s="122">
        <v>423</v>
      </c>
      <c r="G103" s="122">
        <v>405</v>
      </c>
      <c r="H103" s="123">
        <v>18.212012260691615</v>
      </c>
      <c r="J103" s="224" t="s">
        <v>220</v>
      </c>
      <c r="K103" s="224" t="s">
        <v>221</v>
      </c>
      <c r="L103" s="123">
        <v>57.932160667001945</v>
      </c>
      <c r="M103" s="123">
        <v>11.993068221065579</v>
      </c>
      <c r="N103" s="123">
        <v>6.5</v>
      </c>
      <c r="O103" s="122">
        <v>9551</v>
      </c>
      <c r="P103" s="122">
        <v>4859.8069999999998</v>
      </c>
      <c r="Q103" s="123">
        <v>14.47633501833444</v>
      </c>
    </row>
    <row r="104" spans="1:17" x14ac:dyDescent="0.2">
      <c r="A104" s="118" t="s">
        <v>222</v>
      </c>
      <c r="B104" s="225" t="s">
        <v>223</v>
      </c>
      <c r="C104" s="107">
        <v>141318</v>
      </c>
      <c r="D104" s="107">
        <v>609.44000000000005</v>
      </c>
      <c r="E104" s="107">
        <v>231.88200000000001</v>
      </c>
      <c r="F104" s="107">
        <v>101</v>
      </c>
      <c r="G104" s="107">
        <v>79</v>
      </c>
      <c r="H104" s="108">
        <v>32.864178660892456</v>
      </c>
      <c r="J104" s="223" t="s">
        <v>222</v>
      </c>
      <c r="K104" s="223" t="s">
        <v>223</v>
      </c>
      <c r="L104" s="120">
        <v>62.151996165967148</v>
      </c>
      <c r="M104" s="120">
        <v>9.6765760924815201</v>
      </c>
      <c r="N104" s="108">
        <v>8.1999999999999993</v>
      </c>
      <c r="O104" s="107">
        <v>4557</v>
      </c>
      <c r="P104" s="107">
        <v>547</v>
      </c>
      <c r="Q104" s="124">
        <v>3.870702953622327</v>
      </c>
    </row>
    <row r="105" spans="1:17" x14ac:dyDescent="0.2">
      <c r="A105" s="121" t="s">
        <v>224</v>
      </c>
      <c r="B105" s="224" t="s">
        <v>225</v>
      </c>
      <c r="C105" s="122">
        <v>1301659</v>
      </c>
      <c r="D105" s="122">
        <v>1804.4</v>
      </c>
      <c r="E105" s="122">
        <v>721.38099999999997</v>
      </c>
      <c r="F105" s="122">
        <v>194</v>
      </c>
      <c r="G105" s="122">
        <v>80</v>
      </c>
      <c r="H105" s="123">
        <v>69.004401306332923</v>
      </c>
      <c r="J105" s="224" t="s">
        <v>224</v>
      </c>
      <c r="K105" s="224" t="s">
        <v>225</v>
      </c>
      <c r="L105" s="123">
        <v>63.776451949363086</v>
      </c>
      <c r="M105" s="123">
        <v>7.3421549577164127</v>
      </c>
      <c r="N105" s="123">
        <v>6.3</v>
      </c>
      <c r="O105" s="122">
        <v>31735</v>
      </c>
      <c r="P105" s="122">
        <v>1490.117</v>
      </c>
      <c r="Q105" s="123">
        <v>1.1447829270185201</v>
      </c>
    </row>
    <row r="106" spans="1:17" x14ac:dyDescent="0.2">
      <c r="A106" s="118" t="s">
        <v>226</v>
      </c>
      <c r="B106" s="225" t="s">
        <v>227</v>
      </c>
      <c r="C106" s="107">
        <v>1624357</v>
      </c>
      <c r="D106" s="107">
        <v>175.61</v>
      </c>
      <c r="E106" s="107">
        <v>9249.7980000000007</v>
      </c>
      <c r="F106" s="107">
        <v>36</v>
      </c>
      <c r="G106" s="107">
        <v>0</v>
      </c>
      <c r="H106" s="108">
        <v>99.356237575853086</v>
      </c>
      <c r="J106" s="223" t="s">
        <v>226</v>
      </c>
      <c r="K106" s="223" t="s">
        <v>227</v>
      </c>
      <c r="L106" s="120">
        <v>65.683350780241994</v>
      </c>
      <c r="M106" s="120">
        <v>7.4827762494826784</v>
      </c>
      <c r="N106" s="108">
        <v>6</v>
      </c>
      <c r="O106" s="107">
        <v>34922</v>
      </c>
      <c r="P106" s="107">
        <v>331.625</v>
      </c>
      <c r="Q106" s="124">
        <v>0.20415770671102473</v>
      </c>
    </row>
    <row r="107" spans="1:17" x14ac:dyDescent="0.2">
      <c r="A107" s="121" t="s">
        <v>228</v>
      </c>
      <c r="B107" s="224" t="s">
        <v>229</v>
      </c>
      <c r="C107" s="122">
        <v>1644903</v>
      </c>
      <c r="D107" s="122">
        <v>236.2</v>
      </c>
      <c r="E107" s="122">
        <v>6964.0259999999998</v>
      </c>
      <c r="F107" s="122">
        <v>40</v>
      </c>
      <c r="G107" s="122">
        <v>0</v>
      </c>
      <c r="H107" s="123">
        <v>98.34434006138963</v>
      </c>
      <c r="J107" s="224" t="s">
        <v>228</v>
      </c>
      <c r="K107" s="224" t="s">
        <v>229</v>
      </c>
      <c r="L107" s="123">
        <v>65.189139204953378</v>
      </c>
      <c r="M107" s="123">
        <v>5.1534616683955301</v>
      </c>
      <c r="N107" s="123">
        <v>10.3</v>
      </c>
      <c r="O107" s="122">
        <v>91733</v>
      </c>
      <c r="P107" s="122">
        <v>344</v>
      </c>
      <c r="Q107" s="123">
        <v>0.20913087276271003</v>
      </c>
    </row>
    <row r="108" spans="1:17" x14ac:dyDescent="0.2">
      <c r="A108" s="118" t="s">
        <v>230</v>
      </c>
      <c r="B108" s="225" t="s">
        <v>231</v>
      </c>
      <c r="C108" s="107">
        <v>1407124</v>
      </c>
      <c r="D108" s="107">
        <v>245.03</v>
      </c>
      <c r="E108" s="107">
        <v>5742.66</v>
      </c>
      <c r="F108" s="107">
        <v>47</v>
      </c>
      <c r="G108" s="107">
        <v>0</v>
      </c>
      <c r="H108" s="108">
        <v>97.698994544901524</v>
      </c>
      <c r="J108" s="223" t="s">
        <v>230</v>
      </c>
      <c r="K108" s="223" t="s">
        <v>231</v>
      </c>
      <c r="L108" s="120">
        <v>65.236821391695628</v>
      </c>
      <c r="M108" s="120">
        <v>7.1290081716399962</v>
      </c>
      <c r="N108" s="108">
        <v>7.2</v>
      </c>
      <c r="O108" s="107">
        <v>49700</v>
      </c>
      <c r="P108" s="107">
        <v>406.50299999999999</v>
      </c>
      <c r="Q108" s="124">
        <v>0.28888925211992689</v>
      </c>
    </row>
    <row r="109" spans="1:17" x14ac:dyDescent="0.2">
      <c r="A109" s="121" t="s">
        <v>232</v>
      </c>
      <c r="B109" s="224" t="s">
        <v>233</v>
      </c>
      <c r="C109" s="122">
        <v>1249674</v>
      </c>
      <c r="D109" s="122">
        <v>1245.9100000000001</v>
      </c>
      <c r="E109" s="122">
        <v>1003.021</v>
      </c>
      <c r="F109" s="122">
        <v>184</v>
      </c>
      <c r="G109" s="122">
        <v>88</v>
      </c>
      <c r="H109" s="123">
        <v>76.226439855514315</v>
      </c>
      <c r="J109" s="224" t="s">
        <v>232</v>
      </c>
      <c r="K109" s="224" t="s">
        <v>233</v>
      </c>
      <c r="L109" s="123">
        <v>63.860187037713054</v>
      </c>
      <c r="M109" s="123">
        <v>6.0681501628628771</v>
      </c>
      <c r="N109" s="123">
        <v>8.1</v>
      </c>
      <c r="O109" s="122">
        <v>39219</v>
      </c>
      <c r="P109" s="122">
        <v>1079.5809999999999</v>
      </c>
      <c r="Q109" s="123">
        <v>0.8638901025387421</v>
      </c>
    </row>
    <row r="110" spans="1:17" x14ac:dyDescent="0.2">
      <c r="A110" s="118" t="s">
        <v>234</v>
      </c>
      <c r="B110" s="225" t="s">
        <v>29</v>
      </c>
      <c r="C110" s="107">
        <v>384239</v>
      </c>
      <c r="D110" s="107">
        <v>1628.4</v>
      </c>
      <c r="E110" s="107">
        <v>235.96100000000001</v>
      </c>
      <c r="F110" s="107">
        <v>32</v>
      </c>
      <c r="G110" s="107">
        <v>13</v>
      </c>
      <c r="H110" s="108">
        <v>74.902339429365568</v>
      </c>
      <c r="J110" s="223" t="s">
        <v>234</v>
      </c>
      <c r="K110" s="223" t="s">
        <v>29</v>
      </c>
      <c r="L110" s="120">
        <v>61.585943009446588</v>
      </c>
      <c r="M110" s="120">
        <v>9.6806716379890556</v>
      </c>
      <c r="N110" s="108">
        <v>18.100000000000001</v>
      </c>
      <c r="O110" s="107">
        <v>44929</v>
      </c>
      <c r="P110" s="107">
        <v>582.14800000000002</v>
      </c>
      <c r="Q110" s="124">
        <v>1.5150674450016786</v>
      </c>
    </row>
    <row r="111" spans="1:17" x14ac:dyDescent="0.2">
      <c r="A111" s="121" t="s">
        <v>235</v>
      </c>
      <c r="B111" s="224" t="s">
        <v>31</v>
      </c>
      <c r="C111" s="122">
        <v>364508</v>
      </c>
      <c r="D111" s="122">
        <v>1128</v>
      </c>
      <c r="E111" s="122">
        <v>323.14499999999998</v>
      </c>
      <c r="F111" s="122">
        <v>34</v>
      </c>
      <c r="G111" s="122">
        <v>17</v>
      </c>
      <c r="H111" s="123">
        <v>71.030814138509996</v>
      </c>
      <c r="J111" s="224" t="s">
        <v>235</v>
      </c>
      <c r="K111" s="224" t="s">
        <v>31</v>
      </c>
      <c r="L111" s="123">
        <v>61.394856338816062</v>
      </c>
      <c r="M111" s="123">
        <v>10.739126587950555</v>
      </c>
      <c r="N111" s="123">
        <v>12.3</v>
      </c>
      <c r="O111" s="122">
        <v>36237</v>
      </c>
      <c r="P111" s="122">
        <v>953</v>
      </c>
      <c r="Q111" s="123">
        <v>2.6144830840475382</v>
      </c>
    </row>
    <row r="112" spans="1:17" x14ac:dyDescent="0.2">
      <c r="A112" s="118" t="s">
        <v>236</v>
      </c>
      <c r="B112" s="225" t="s">
        <v>30</v>
      </c>
      <c r="C112" s="107">
        <v>281678</v>
      </c>
      <c r="D112" s="107">
        <v>83533.899999999994</v>
      </c>
      <c r="E112" s="107">
        <v>3.3719999999999999</v>
      </c>
      <c r="F112" s="107">
        <v>22</v>
      </c>
      <c r="G112" s="107">
        <v>17</v>
      </c>
      <c r="H112" s="108">
        <v>84.340630081156505</v>
      </c>
      <c r="J112" s="223" t="s">
        <v>236</v>
      </c>
      <c r="K112" s="223" t="s">
        <v>30</v>
      </c>
      <c r="L112" s="120">
        <v>62.249181485959596</v>
      </c>
      <c r="M112" s="120">
        <v>2.2582157073183984</v>
      </c>
      <c r="N112" s="108">
        <v>15.6</v>
      </c>
      <c r="O112" s="107">
        <v>23393</v>
      </c>
      <c r="P112" s="107">
        <v>447.82799999999997</v>
      </c>
      <c r="Q112" s="124">
        <v>1.589857922876476</v>
      </c>
    </row>
    <row r="113" spans="1:18" x14ac:dyDescent="0.2">
      <c r="A113" s="121" t="s">
        <v>237</v>
      </c>
      <c r="B113" s="224" t="s">
        <v>238</v>
      </c>
      <c r="C113" s="122">
        <v>861210</v>
      </c>
      <c r="D113" s="122">
        <v>2503.7199999999998</v>
      </c>
      <c r="E113" s="122">
        <v>343.97199999999998</v>
      </c>
      <c r="F113" s="122">
        <v>24</v>
      </c>
      <c r="G113" s="122">
        <v>4</v>
      </c>
      <c r="H113" s="123">
        <v>94.799758479348824</v>
      </c>
      <c r="J113" s="224" t="s">
        <v>237</v>
      </c>
      <c r="K113" s="224" t="s">
        <v>238</v>
      </c>
      <c r="L113" s="123">
        <v>64.357319939321812</v>
      </c>
      <c r="M113" s="123">
        <v>5.5365392716315665</v>
      </c>
      <c r="N113" s="123">
        <v>18.600000000000001</v>
      </c>
      <c r="O113" s="122">
        <v>101593</v>
      </c>
      <c r="P113" s="122">
        <v>723.73099999999999</v>
      </c>
      <c r="Q113" s="123">
        <v>0.84036529998490495</v>
      </c>
    </row>
    <row r="114" spans="1:18" x14ac:dyDescent="0.2">
      <c r="A114" s="118" t="s">
        <v>239</v>
      </c>
      <c r="B114" s="225" t="s">
        <v>33</v>
      </c>
      <c r="C114" s="107">
        <v>256518</v>
      </c>
      <c r="D114" s="107">
        <v>374.24</v>
      </c>
      <c r="E114" s="107">
        <v>685.43700000000001</v>
      </c>
      <c r="F114" s="107">
        <v>17</v>
      </c>
      <c r="G114" s="107">
        <v>5</v>
      </c>
      <c r="H114" s="108">
        <v>81.194302154234791</v>
      </c>
      <c r="J114" s="223" t="s">
        <v>239</v>
      </c>
      <c r="K114" s="223" t="s">
        <v>33</v>
      </c>
      <c r="L114" s="120">
        <v>53.565415503026578</v>
      </c>
      <c r="M114" s="120">
        <v>0.89928778545371946</v>
      </c>
      <c r="N114" s="108">
        <v>35.1</v>
      </c>
      <c r="O114" s="107">
        <v>4864</v>
      </c>
      <c r="P114" s="107">
        <v>144</v>
      </c>
      <c r="Q114" s="124">
        <v>0.56136411479896142</v>
      </c>
    </row>
    <row r="115" spans="1:18" x14ac:dyDescent="0.2">
      <c r="A115" s="267" t="s">
        <v>240</v>
      </c>
      <c r="B115" s="267"/>
      <c r="C115" s="125">
        <v>62931345</v>
      </c>
      <c r="D115" s="125">
        <v>543835.69999999995</v>
      </c>
      <c r="E115" s="125">
        <v>115.71756874364814</v>
      </c>
      <c r="F115" s="125">
        <v>34825</v>
      </c>
      <c r="G115" s="125">
        <v>30706</v>
      </c>
      <c r="H115" s="126">
        <v>47.53588533663153</v>
      </c>
      <c r="I115" s="127"/>
      <c r="J115" s="268" t="s">
        <v>240</v>
      </c>
      <c r="K115" s="268"/>
      <c r="L115" s="126">
        <v>61.266994612345002</v>
      </c>
      <c r="M115" s="126">
        <v>9.9859221210736031</v>
      </c>
      <c r="N115" s="128" t="s">
        <v>26</v>
      </c>
      <c r="O115" s="125">
        <v>1774942</v>
      </c>
      <c r="P115" s="125">
        <v>376992.26</v>
      </c>
      <c r="Q115" s="126">
        <v>5.9905323809621418</v>
      </c>
    </row>
    <row r="116" spans="1:18" x14ac:dyDescent="0.2">
      <c r="A116" s="265" t="s">
        <v>28</v>
      </c>
      <c r="B116" s="265"/>
      <c r="C116" s="129">
        <v>65096768</v>
      </c>
      <c r="D116" s="129">
        <v>543941.1</v>
      </c>
      <c r="E116" s="129">
        <v>119.676</v>
      </c>
      <c r="F116" s="129">
        <v>34826</v>
      </c>
      <c r="G116" s="129">
        <v>30706</v>
      </c>
      <c r="H116" s="130">
        <v>49.281087196218401</v>
      </c>
      <c r="I116" s="127"/>
      <c r="J116" s="266" t="s">
        <v>28</v>
      </c>
      <c r="K116" s="266"/>
      <c r="L116" s="130">
        <v>61.507629109000625</v>
      </c>
      <c r="M116" s="130">
        <v>9.9335165432442345</v>
      </c>
      <c r="N116" s="131">
        <v>7.1</v>
      </c>
      <c r="O116" s="129">
        <v>1847069</v>
      </c>
      <c r="P116" s="129">
        <v>378617.26</v>
      </c>
      <c r="Q116" s="130">
        <v>5.8162220895513581</v>
      </c>
    </row>
    <row r="117" spans="1:18" x14ac:dyDescent="0.2">
      <c r="A117" s="269" t="s">
        <v>241</v>
      </c>
      <c r="B117" s="269"/>
      <c r="C117" s="125">
        <v>2148153</v>
      </c>
      <c r="D117" s="125">
        <v>89168.26</v>
      </c>
      <c r="E117" s="125">
        <v>24.091000000000001</v>
      </c>
      <c r="F117" s="125">
        <v>129</v>
      </c>
      <c r="G117" s="125">
        <v>56</v>
      </c>
      <c r="H117" s="126">
        <v>84.211366695016594</v>
      </c>
      <c r="I117" s="127"/>
      <c r="J117" s="270" t="s">
        <v>241</v>
      </c>
      <c r="K117" s="270"/>
      <c r="L117" s="126">
        <v>61.647838780717876</v>
      </c>
      <c r="M117" s="126">
        <v>6.0008454021195439</v>
      </c>
      <c r="N117" s="132" t="s">
        <v>26</v>
      </c>
      <c r="O117" s="125">
        <v>211016</v>
      </c>
      <c r="P117" s="125">
        <v>2850.7069999999999</v>
      </c>
      <c r="Q117" s="126">
        <v>1.3270502613175132</v>
      </c>
    </row>
    <row r="118" spans="1:18" x14ac:dyDescent="0.2">
      <c r="A118" s="265" t="s">
        <v>35</v>
      </c>
      <c r="B118" s="265"/>
      <c r="C118" s="133">
        <v>67244921</v>
      </c>
      <c r="D118" s="133">
        <v>633109.36</v>
      </c>
      <c r="E118" s="133">
        <v>106.214</v>
      </c>
      <c r="F118" s="133">
        <v>34955</v>
      </c>
      <c r="G118" s="133">
        <v>30762</v>
      </c>
      <c r="H118" s="134">
        <v>50.396942246389131</v>
      </c>
      <c r="I118" s="127"/>
      <c r="J118" s="266" t="s">
        <v>35</v>
      </c>
      <c r="K118" s="266"/>
      <c r="L118" s="134">
        <v>61.512148720586126</v>
      </c>
      <c r="M118" s="134">
        <v>9.8067482124033436</v>
      </c>
      <c r="N118" s="135">
        <v>7.3</v>
      </c>
      <c r="O118" s="133">
        <v>2058085</v>
      </c>
      <c r="P118" s="133">
        <v>381467.967</v>
      </c>
      <c r="Q118" s="134">
        <v>5.6728145609688498</v>
      </c>
    </row>
    <row r="119" spans="1:18" x14ac:dyDescent="0.2">
      <c r="A119" s="80" t="str">
        <f>A55</f>
        <v>Source : DGCL. Données Insee.</v>
      </c>
      <c r="J119" s="85" t="str">
        <f>J55</f>
        <v>Source : DGCL. Données Insee, Drees.</v>
      </c>
      <c r="K119" s="222"/>
      <c r="L119" s="136"/>
      <c r="M119" s="136"/>
      <c r="N119" s="136"/>
      <c r="O119" s="137"/>
      <c r="P119" s="137"/>
      <c r="Q119" s="136"/>
    </row>
    <row r="120" spans="1:18" x14ac:dyDescent="0.2">
      <c r="A120" s="80" t="str">
        <f>A56</f>
        <v>(a) population municipale en vigueur en 2022 (millésimée 2019), délimitation communale au 1er janvier 2022</v>
      </c>
      <c r="J120" s="85" t="str">
        <f>J56</f>
        <v>(a) Insee - Estimations de population au 1er janvier 2022.</v>
      </c>
      <c r="K120" s="85"/>
      <c r="L120" s="85"/>
      <c r="M120" s="85"/>
      <c r="N120" s="85"/>
      <c r="O120" s="85"/>
      <c r="P120" s="85"/>
      <c r="Q120" s="85"/>
      <c r="R120" s="112"/>
    </row>
    <row r="121" spans="1:18" ht="27" customHeight="1" x14ac:dyDescent="0.2">
      <c r="A121" s="233" t="str">
        <f>A57</f>
        <v>(b) Grille de densité communale au 1er janvier 2022</v>
      </c>
      <c r="B121" s="221"/>
      <c r="J121" s="247" t="s">
        <v>327</v>
      </c>
      <c r="K121" s="247"/>
      <c r="L121" s="247"/>
      <c r="M121" s="247"/>
      <c r="N121" s="247"/>
      <c r="O121" s="247"/>
      <c r="P121" s="247"/>
      <c r="Q121" s="247"/>
    </row>
    <row r="122" spans="1:18" x14ac:dyDescent="0.2">
      <c r="J122" s="85" t="str">
        <f>J58</f>
        <v xml:space="preserve">(c) Au 31 décembre 2020. </v>
      </c>
      <c r="K122" s="86"/>
      <c r="M122" s="110"/>
      <c r="N122" s="110"/>
      <c r="O122" s="109"/>
      <c r="P122" s="109"/>
      <c r="Q122" s="110"/>
    </row>
    <row r="123" spans="1:18" x14ac:dyDescent="0.2">
      <c r="J123" s="85" t="str">
        <f>J59</f>
        <v xml:space="preserve">(d) Année 2020. </v>
      </c>
      <c r="K123" s="86"/>
      <c r="L123" s="86"/>
      <c r="M123" s="110"/>
      <c r="N123" s="110"/>
      <c r="O123" s="109"/>
      <c r="P123" s="109"/>
      <c r="Q123" s="110"/>
    </row>
    <row r="124" spans="1:18" x14ac:dyDescent="0.2">
      <c r="L124" s="109"/>
      <c r="N124" s="110"/>
      <c r="O124" s="86"/>
    </row>
    <row r="125" spans="1:18" x14ac:dyDescent="0.2">
      <c r="L125" s="109"/>
      <c r="N125" s="110"/>
      <c r="O125" s="86"/>
    </row>
    <row r="126" spans="1:18" x14ac:dyDescent="0.2">
      <c r="L126" s="109"/>
      <c r="N126" s="110"/>
      <c r="O126" s="86"/>
    </row>
    <row r="127" spans="1:18" x14ac:dyDescent="0.2">
      <c r="L127" s="109"/>
      <c r="N127" s="110"/>
      <c r="O127" s="86"/>
    </row>
    <row r="128" spans="1:18" x14ac:dyDescent="0.2">
      <c r="L128" s="109"/>
      <c r="N128" s="110"/>
      <c r="O128" s="86"/>
    </row>
    <row r="129" spans="12:15" x14ac:dyDescent="0.2">
      <c r="L129" s="109"/>
      <c r="N129" s="110"/>
      <c r="O129" s="86"/>
    </row>
    <row r="130" spans="12:15" x14ac:dyDescent="0.2">
      <c r="L130" s="109"/>
      <c r="N130" s="110"/>
      <c r="O130" s="86"/>
    </row>
  </sheetData>
  <sortState ref="J64:Q114">
    <sortCondition ref="L137:L236"/>
  </sortState>
  <mergeCells count="37">
    <mergeCell ref="A118:B118"/>
    <mergeCell ref="J118:K118"/>
    <mergeCell ref="J121:Q121"/>
    <mergeCell ref="A115:B115"/>
    <mergeCell ref="J115:K115"/>
    <mergeCell ref="A116:B116"/>
    <mergeCell ref="J116:K116"/>
    <mergeCell ref="A117:B117"/>
    <mergeCell ref="J117:K117"/>
    <mergeCell ref="L62:L63"/>
    <mergeCell ref="M62:M63"/>
    <mergeCell ref="N62:N63"/>
    <mergeCell ref="O62:O63"/>
    <mergeCell ref="P62:P63"/>
    <mergeCell ref="Q62:Q63"/>
    <mergeCell ref="Q4:Q5"/>
    <mergeCell ref="J56:Q56"/>
    <mergeCell ref="J57:Q57"/>
    <mergeCell ref="A62:B63"/>
    <mergeCell ref="C62:C63"/>
    <mergeCell ref="D62:D63"/>
    <mergeCell ref="E62:E63"/>
    <mergeCell ref="F62:G62"/>
    <mergeCell ref="H62:H63"/>
    <mergeCell ref="J62:K63"/>
    <mergeCell ref="J4:K5"/>
    <mergeCell ref="L4:L5"/>
    <mergeCell ref="M4:M5"/>
    <mergeCell ref="N4:N5"/>
    <mergeCell ref="O4:O5"/>
    <mergeCell ref="P4:P5"/>
    <mergeCell ref="A4:B5"/>
    <mergeCell ref="C4:C5"/>
    <mergeCell ref="D4:D5"/>
    <mergeCell ref="E4:E5"/>
    <mergeCell ref="F4:G4"/>
    <mergeCell ref="H4:H5"/>
  </mergeCells>
  <pageMargins left="0.70866141732283472" right="0.70866141732283472" top="0.74803149606299213" bottom="0.74803149606299213" header="0.31496062992125984" footer="0.31496062992125984"/>
  <pageSetup paperSize="9" scale="74" orientation="portrait" r:id="rId1"/>
  <rowBreaks count="1" manualBreakCount="1">
    <brk id="59"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9</vt:lpstr>
      <vt:lpstr>9.1</vt:lpstr>
      <vt:lpstr>9.2</vt:lpstr>
      <vt:lpstr>9.3</vt:lpstr>
      <vt:lpstr>'9.1'!Zone_d_impression</vt:lpstr>
      <vt:lpstr>'9.2'!Zone_d_impression</vt:lpstr>
      <vt:lpstr>'9.3'!Zone_d_impression</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MADJOU FOTSING Léana</cp:lastModifiedBy>
  <cp:lastPrinted>2022-07-18T15:11:39Z</cp:lastPrinted>
  <dcterms:created xsi:type="dcterms:W3CDTF">2019-04-17T07:47:35Z</dcterms:created>
  <dcterms:modified xsi:type="dcterms:W3CDTF">2022-08-02T10:25:43Z</dcterms:modified>
</cp:coreProperties>
</file>