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spaceDESL\Publications\Colloc\2023\Fichiers mis en forme\Chapitre_9_Contextes\"/>
    </mc:Choice>
  </mc:AlternateContent>
  <bookViews>
    <workbookView xWindow="0" yWindow="0" windowWidth="28800" windowHeight="12300" activeTab="3"/>
  </bookViews>
  <sheets>
    <sheet name="9" sheetId="1" r:id="rId1"/>
    <sheet name="9.1" sheetId="2" r:id="rId2"/>
    <sheet name="9.2" sheetId="3" r:id="rId3"/>
    <sheet name="9.3" sheetId="4" r:id="rId4"/>
  </sheets>
  <definedNames>
    <definedName name="_xlnm.Print_Area" localSheetId="1">'9.1'!$A$40:$G$74</definedName>
    <definedName name="_xlnm.Print_Area" localSheetId="2">'9.2'!$A$1:$H$30</definedName>
    <definedName name="_xlnm.Print_Area" localSheetId="3">'9.3'!$A$60:$H$121</definedName>
  </definedNames>
  <calcPr calcId="152511"/>
</workbook>
</file>

<file path=xl/calcChain.xml><?xml version="1.0" encoding="utf-8"?>
<calcChain xmlns="http://schemas.openxmlformats.org/spreadsheetml/2006/main">
  <c r="J121" i="4" l="1"/>
  <c r="G35" i="2" l="1"/>
  <c r="H35" i="2" l="1"/>
  <c r="A121" i="4" l="1"/>
  <c r="A120" i="4"/>
  <c r="A119" i="4"/>
  <c r="J120" i="4"/>
  <c r="J122" i="4"/>
  <c r="J123" i="4"/>
  <c r="D35" i="2" l="1"/>
  <c r="F35" i="2"/>
  <c r="E35" i="2"/>
  <c r="J119" i="4"/>
</calcChain>
</file>

<file path=xl/sharedStrings.xml><?xml version="1.0" encoding="utf-8"?>
<sst xmlns="http://schemas.openxmlformats.org/spreadsheetml/2006/main" count="625" uniqueCount="331">
  <si>
    <t>CHAPITRE</t>
  </si>
  <si>
    <t>Présentation - Définitions</t>
  </si>
  <si>
    <r>
      <t>9-1</t>
    </r>
    <r>
      <rPr>
        <sz val="12"/>
        <rFont val="Arial"/>
        <family val="2"/>
      </rPr>
      <t xml:space="preserve"> Le contexte européen</t>
    </r>
  </si>
  <si>
    <r>
      <t>9-2</t>
    </r>
    <r>
      <rPr>
        <sz val="12"/>
        <rFont val="Arial"/>
        <family val="2"/>
      </rPr>
      <t xml:space="preserve"> Le contexte régional </t>
    </r>
  </si>
  <si>
    <r>
      <t xml:space="preserve">9-3 </t>
    </r>
    <r>
      <rPr>
        <sz val="12"/>
        <rFont val="Arial"/>
        <family val="2"/>
      </rPr>
      <t xml:space="preserve">Le contexte départemental </t>
    </r>
  </si>
  <si>
    <t xml:space="preserve">9.2 Le contexte régional  </t>
  </si>
  <si>
    <t>Caractéristiques physiques et démographiques</t>
  </si>
  <si>
    <t>Caractéristiques démographiques et économiques</t>
  </si>
  <si>
    <t>Superficie 
(en km²)</t>
  </si>
  <si>
    <t xml:space="preserve"> Part (en %) de la population :</t>
  </si>
  <si>
    <t>En millions d'euros</t>
  </si>
  <si>
    <t>En euros / habitant</t>
  </si>
  <si>
    <t>En euros / emploi</t>
  </si>
  <si>
    <t>Auvergne-Rhône-Alpes</t>
  </si>
  <si>
    <t>Bourgogne-Franche-Comté</t>
  </si>
  <si>
    <t>Bretagne</t>
  </si>
  <si>
    <t>Centre-Val de Loire</t>
  </si>
  <si>
    <t>Corse</t>
  </si>
  <si>
    <t>Grand Est</t>
  </si>
  <si>
    <t>Hauts-de-France</t>
  </si>
  <si>
    <t>Normandie</t>
  </si>
  <si>
    <t>Nouvelle-Aquitaine</t>
  </si>
  <si>
    <t>Occitanie</t>
  </si>
  <si>
    <t>Pays de la Loire</t>
  </si>
  <si>
    <t>Provence-Alpes-Côte d'Azur</t>
  </si>
  <si>
    <t>France métropolitaine sauf Ile-de-France</t>
  </si>
  <si>
    <t>n.d.</t>
  </si>
  <si>
    <t>Île-de-France</t>
  </si>
  <si>
    <t>France métropolitaine</t>
  </si>
  <si>
    <t>Guadeloupe</t>
  </si>
  <si>
    <t>Guyane</t>
  </si>
  <si>
    <t>Martinique</t>
  </si>
  <si>
    <t>Réunion</t>
  </si>
  <si>
    <t>Mayotte</t>
  </si>
  <si>
    <t>Outre-mer</t>
  </si>
  <si>
    <t>France</t>
  </si>
  <si>
    <t xml:space="preserve"> </t>
  </si>
  <si>
    <t>9.3a Le contexte départemental</t>
  </si>
  <si>
    <t>9.3b Le contexte départemental</t>
  </si>
  <si>
    <t>Caractéristiques physiques, démographiques et sociales</t>
  </si>
  <si>
    <t>Départements</t>
  </si>
  <si>
    <t>Superficie (en km²)</t>
  </si>
  <si>
    <t>Densité 
(en habitants 
/ km²)</t>
  </si>
  <si>
    <t>Kilomètres de voirie pour 1 000 habitants</t>
  </si>
  <si>
    <t>Total</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</si>
  <si>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</si>
  <si>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</si>
  <si>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</si>
  <si>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</si>
  <si>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</si>
  <si>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</si>
  <si>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</si>
  <si>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</si>
  <si>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</si>
  <si>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</si>
  <si>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</si>
  <si>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</si>
  <si>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</si>
  <si>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</si>
  <si>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</si>
  <si>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</si>
  <si>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</si>
  <si>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</si>
  <si>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</si>
  <si>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</si>
  <si>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</si>
  <si>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</si>
  <si>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</si>
  <si>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</si>
  <si>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</si>
  <si>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</si>
  <si>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</si>
  <si>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</si>
  <si>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</si>
  <si>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</si>
  <si>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</si>
  <si>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</si>
  <si>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</si>
  <si>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</si>
  <si>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</si>
  <si>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</si>
  <si>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</si>
  <si>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</si>
  <si>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20</t>
  </si>
  <si>
    <t>21</t>
  </si>
  <si>
    <t>Côte-d'Or</t>
  </si>
  <si>
    <t>22</t>
  </si>
  <si>
    <t>Côtes-d'Armor</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</si>
  <si>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</si>
  <si>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</si>
  <si>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</si>
  <si>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</si>
  <si>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</si>
  <si>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</si>
  <si>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</si>
  <si>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</si>
  <si>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</si>
  <si>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</si>
  <si>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</si>
  <si>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</si>
  <si>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</si>
  <si>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</si>
  <si>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</si>
  <si>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</si>
  <si>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</si>
  <si>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</si>
  <si>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</si>
  <si>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</si>
  <si>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</si>
  <si>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</si>
  <si>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</si>
  <si>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</si>
  <si>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</si>
  <si>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</si>
  <si>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</si>
  <si>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</si>
  <si>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</si>
  <si>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</si>
  <si>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</si>
  <si>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</si>
  <si>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</si>
  <si>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</si>
  <si>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</si>
  <si>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</si>
  <si>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</si>
  <si>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</si>
  <si>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</si>
  <si>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</si>
  <si>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</si>
  <si>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</si>
  <si>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</si>
  <si>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</si>
  <si>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</si>
  <si>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</si>
  <si>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</si>
  <si>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</si>
  <si>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</si>
  <si>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</si>
  <si>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</si>
  <si>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</si>
  <si>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</si>
  <si>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</si>
  <si>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</si>
  <si>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</si>
  <si>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</si>
  <si>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Marne</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</si>
  <si>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</si>
  <si>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</si>
  <si>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</si>
  <si>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</si>
  <si>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</si>
  <si>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</si>
  <si>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</si>
  <si>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</si>
  <si>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</si>
  <si>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</si>
  <si>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</si>
  <si>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</si>
  <si>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</si>
  <si>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</si>
  <si>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</si>
  <si>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</si>
  <si>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</si>
  <si>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</si>
  <si>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</si>
  <si>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</si>
  <si>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</si>
  <si>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</si>
  <si>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</si>
  <si>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</si>
  <si>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</si>
  <si>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</si>
  <si>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</si>
  <si>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</si>
  <si>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</si>
  <si>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</si>
  <si>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</si>
  <si>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</si>
  <si>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</si>
  <si>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</si>
  <si>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</si>
  <si>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</si>
  <si>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</si>
  <si>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</si>
  <si>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</si>
  <si>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</si>
  <si>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</si>
  <si>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</si>
  <si>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</si>
  <si>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</si>
  <si>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</si>
  <si>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</si>
  <si>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</si>
  <si>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</si>
  <si>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</si>
  <si>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</si>
  <si>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</si>
  <si>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</si>
  <si>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</si>
  <si>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</si>
  <si>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</si>
  <si>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</si>
  <si>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</si>
  <si>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</si>
  <si>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</si>
  <si>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</si>
  <si>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</si>
  <si>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</si>
  <si>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</si>
  <si>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</si>
  <si>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</si>
  <si>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</si>
  <si>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</si>
  <si>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</si>
  <si>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</si>
  <si>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</si>
  <si>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</si>
  <si>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</si>
  <si>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</si>
  <si>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</si>
  <si>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</si>
  <si>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</si>
  <si>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</si>
  <si>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 de Belfort</t>
  </si>
  <si>
    <t>91</t>
  </si>
  <si>
    <t>Essonne</t>
  </si>
  <si>
    <t>92</t>
  </si>
  <si>
    <t>Hauts-de-Seine</t>
  </si>
  <si>
    <t>93</t>
  </si>
  <si>
    <t>Seine-Saint-Denis</t>
  </si>
  <si>
    <t>94</t>
  </si>
  <si>
    <t>Val-de-Marne</t>
  </si>
  <si>
    <t>95</t>
  </si>
  <si>
    <t>Val-d'Oise</t>
  </si>
  <si>
    <t>971</t>
  </si>
  <si>
    <t>972</t>
  </si>
  <si>
    <t>973</t>
  </si>
  <si>
    <t>974</t>
  </si>
  <si>
    <t>La Réunion</t>
  </si>
  <si>
    <t>976</t>
  </si>
  <si>
    <t>France métropolitaine sauf Paris</t>
  </si>
  <si>
    <t>Outre-Mer</t>
  </si>
  <si>
    <t>9.1   Le contexte européen</t>
  </si>
  <si>
    <t>Données économiques, territoriales et démographiques</t>
  </si>
  <si>
    <r>
      <t>Découpages territoriaux</t>
    </r>
    <r>
      <rPr>
        <b/>
        <vertAlign val="superscript"/>
        <sz val="11"/>
        <rFont val="Arial"/>
        <family val="2"/>
      </rPr>
      <t xml:space="preserve"> (a)</t>
    </r>
  </si>
  <si>
    <r>
      <t>Population en millions d'habitants
 (au 1</t>
    </r>
    <r>
      <rPr>
        <b/>
        <vertAlign val="superscript"/>
        <sz val="10"/>
        <rFont val="Arial"/>
        <family val="2"/>
      </rPr>
      <t>er</t>
    </r>
    <r>
      <rPr>
        <b/>
        <sz val="10"/>
        <rFont val="Arial"/>
        <family val="2"/>
      </rPr>
      <t xml:space="preserve"> janvier)</t>
    </r>
  </si>
  <si>
    <t>"Départements"
(NUTS 3)</t>
  </si>
  <si>
    <t>Autriche</t>
  </si>
  <si>
    <t>Belgique</t>
  </si>
  <si>
    <t>Bulgarie</t>
  </si>
  <si>
    <t>Chypre</t>
  </si>
  <si>
    <t>Croatie</t>
  </si>
  <si>
    <t>Danemark</t>
  </si>
  <si>
    <t>Espagne</t>
  </si>
  <si>
    <t>Estonie</t>
  </si>
  <si>
    <t>Finlande</t>
  </si>
  <si>
    <t>Grèce</t>
  </si>
  <si>
    <t>Hongrie</t>
  </si>
  <si>
    <t>Irlande</t>
  </si>
  <si>
    <t>Italie</t>
  </si>
  <si>
    <t>Lettonie</t>
  </si>
  <si>
    <t>Lituanie</t>
  </si>
  <si>
    <t>Luxembourg</t>
  </si>
  <si>
    <t>Malte</t>
  </si>
  <si>
    <t>Pays-Bas</t>
  </si>
  <si>
    <t>Pologne</t>
  </si>
  <si>
    <t>Portugal</t>
  </si>
  <si>
    <t>Roumanie</t>
  </si>
  <si>
    <t>Royaume-Uni</t>
  </si>
  <si>
    <t>Slovaquie</t>
  </si>
  <si>
    <t>Slovénie</t>
  </si>
  <si>
    <t>Suède</t>
  </si>
  <si>
    <t>"Communes"
(UAL)</t>
  </si>
  <si>
    <t>"Régions 2"
(NUTS 2)</t>
  </si>
  <si>
    <t>"Régions 1"
(NUTS 1)</t>
  </si>
  <si>
    <r>
      <t xml:space="preserve">PIB par habitant
 en standards 
de pouvoir d'achat (SPA)
</t>
    </r>
    <r>
      <rPr>
        <i/>
        <sz val="10"/>
        <rFont val="Arial"/>
        <family val="2"/>
      </rPr>
      <t>(EU-27 = 100)</t>
    </r>
  </si>
  <si>
    <t>Allemagne</t>
  </si>
  <si>
    <t>Tchéquie</t>
  </si>
  <si>
    <t>Dépenses des administrations publiques locales</t>
  </si>
  <si>
    <t>part dans les APU (en %)</t>
  </si>
  <si>
    <t>en % 
du PIB</t>
  </si>
  <si>
    <t>Formation brute de capital fixe des administrations publiques locales</t>
  </si>
  <si>
    <t>Dette des administrations publiques locales</t>
  </si>
  <si>
    <t>Union européenne (à 27)</t>
  </si>
  <si>
    <t>Densité 
(en hab. / km²)</t>
  </si>
  <si>
    <t>ÉLÉMENTS DE CONTEXTE</t>
  </si>
  <si>
    <t>Source : DGCL. Données Insee.</t>
  </si>
  <si>
    <t>Source : DGCL. Données Insee, Drees.</t>
  </si>
  <si>
    <t>(a) Il s'agit du découpage selon la nomenclature des unités territoriales statistiques (NUTS) et des unités administratives locales (UAL) d'Eurostat (voir définitions). Pour la France, Eurostat retient les nouvelles délimitations régionales comme NUTS1 en regroupant les régions ultrapériphériques en une seule unité, les anciennes délimitations régionales comme unité NUTS2 et les départements comme NUTS3.</t>
  </si>
  <si>
    <t>Source : DGCL. Données Eurostat. Valeurs provisoires.</t>
  </si>
  <si>
    <r>
      <t>Population</t>
    </r>
    <r>
      <rPr>
        <vertAlign val="superscript"/>
        <sz val="9"/>
        <rFont val="Arial"/>
        <family val="2"/>
      </rPr>
      <t>(a)</t>
    </r>
  </si>
  <si>
    <r>
      <t>Part de la population vivant dans des communes de plus de 10 000 habitants</t>
    </r>
    <r>
      <rPr>
        <vertAlign val="superscript"/>
        <sz val="9"/>
        <rFont val="Arial"/>
        <family val="2"/>
      </rPr>
      <t xml:space="preserve">(a) </t>
    </r>
    <r>
      <rPr>
        <b/>
        <sz val="9"/>
        <rFont val="Arial"/>
        <family val="2"/>
      </rPr>
      <t xml:space="preserve">
(en %)</t>
    </r>
  </si>
  <si>
    <r>
      <t>Part de la population 
de 15 à 64 ans</t>
    </r>
    <r>
      <rPr>
        <vertAlign val="superscript"/>
        <sz val="9"/>
        <rFont val="Arial"/>
        <family val="2"/>
      </rPr>
      <t>(a)</t>
    </r>
    <r>
      <rPr>
        <b/>
        <sz val="9"/>
        <rFont val="Arial"/>
        <family val="2"/>
      </rPr>
      <t xml:space="preserve"> (en %)</t>
    </r>
  </si>
  <si>
    <r>
      <t>Part de la population 
de 75 ans et plus</t>
    </r>
    <r>
      <rPr>
        <b/>
        <vertAlign val="superscript"/>
        <sz val="9"/>
        <rFont val="Arial"/>
        <family val="2"/>
      </rPr>
      <t xml:space="preserve">(a) </t>
    </r>
    <r>
      <rPr>
        <b/>
        <sz val="9"/>
        <rFont val="Arial"/>
        <family val="2"/>
      </rPr>
      <t>(en %)</t>
    </r>
  </si>
  <si>
    <r>
      <t>Taux de chômage</t>
    </r>
    <r>
      <rPr>
        <vertAlign val="superscript"/>
        <sz val="9"/>
        <rFont val="Arial"/>
        <family val="2"/>
      </rPr>
      <t>(b)</t>
    </r>
    <r>
      <rPr>
        <b/>
        <sz val="9"/>
        <rFont val="Arial"/>
        <family val="2"/>
      </rPr>
      <t xml:space="preserve"> (en %)</t>
    </r>
  </si>
  <si>
    <r>
      <t>Nombre de bénéficiaires du RSA</t>
    </r>
    <r>
      <rPr>
        <vertAlign val="superscript"/>
        <sz val="9"/>
        <rFont val="Arial"/>
        <family val="2"/>
      </rPr>
      <t>(c)</t>
    </r>
  </si>
  <si>
    <r>
      <t>Voirie départementale   (en km)</t>
    </r>
    <r>
      <rPr>
        <vertAlign val="superscript"/>
        <sz val="9"/>
        <rFont val="Arial"/>
        <family val="2"/>
      </rPr>
      <t>(d)</t>
    </r>
  </si>
  <si>
    <r>
      <t>Population</t>
    </r>
    <r>
      <rPr>
        <vertAlign val="superscript"/>
        <sz val="10"/>
        <rFont val="Arial"/>
        <family val="2"/>
      </rPr>
      <t>(a)</t>
    </r>
  </si>
  <si>
    <r>
      <t>Part de la population 
de 75 ans et plus</t>
    </r>
    <r>
      <rPr>
        <vertAlign val="superscript"/>
        <sz val="9"/>
        <rFont val="Arial"/>
        <family val="2"/>
      </rPr>
      <t>(a)</t>
    </r>
    <r>
      <rPr>
        <b/>
        <sz val="9"/>
        <rFont val="Arial"/>
        <family val="2"/>
      </rPr>
      <t xml:space="preserve"> (en %)</t>
    </r>
  </si>
  <si>
    <r>
      <t>Population</t>
    </r>
    <r>
      <rPr>
        <vertAlign val="superscript"/>
        <sz val="8"/>
        <rFont val="Arial"/>
        <family val="2"/>
      </rPr>
      <t>(a)</t>
    </r>
  </si>
  <si>
    <r>
      <t>dans des communes de plus de 
10 000 habitants</t>
    </r>
    <r>
      <rPr>
        <vertAlign val="superscript"/>
        <sz val="8"/>
        <rFont val="Arial"/>
        <family val="2"/>
      </rPr>
      <t>(a)</t>
    </r>
  </si>
  <si>
    <r>
      <t>de moins 
de 20 ans</t>
    </r>
    <r>
      <rPr>
        <vertAlign val="superscript"/>
        <sz val="8"/>
        <rFont val="Arial"/>
        <family val="2"/>
      </rPr>
      <t xml:space="preserve">(a) </t>
    </r>
    <r>
      <rPr>
        <b/>
        <sz val="8"/>
        <rFont val="Arial"/>
        <family val="2"/>
      </rPr>
      <t xml:space="preserve">
(en %)</t>
    </r>
  </si>
  <si>
    <r>
      <t xml:space="preserve">de 60 ans et plus </t>
    </r>
    <r>
      <rPr>
        <vertAlign val="superscript"/>
        <sz val="8"/>
        <rFont val="Arial"/>
        <family val="2"/>
      </rPr>
      <t>(a)</t>
    </r>
    <r>
      <rPr>
        <b/>
        <sz val="8"/>
        <rFont val="Arial"/>
        <family val="2"/>
      </rPr>
      <t xml:space="preserve"> 
(en %)</t>
    </r>
  </si>
  <si>
    <r>
      <t>Taux d'activité des 
15-64 ans</t>
    </r>
    <r>
      <rPr>
        <vertAlign val="superscript"/>
        <sz val="8"/>
        <rFont val="Arial"/>
        <family val="2"/>
      </rPr>
      <t>(b)</t>
    </r>
    <r>
      <rPr>
        <b/>
        <sz val="8"/>
        <rFont val="Arial"/>
        <family val="2"/>
      </rPr>
      <t xml:space="preserve"> (en %)</t>
    </r>
  </si>
  <si>
    <r>
      <t>Taux de chômage</t>
    </r>
    <r>
      <rPr>
        <vertAlign val="superscript"/>
        <sz val="8"/>
        <rFont val="Arial"/>
        <family val="2"/>
      </rPr>
      <t>(c)</t>
    </r>
    <r>
      <rPr>
        <b/>
        <sz val="8"/>
        <rFont val="Arial"/>
        <family val="2"/>
      </rPr>
      <t xml:space="preserve">
 (en %) </t>
    </r>
  </si>
  <si>
    <r>
      <t>PIB régionaux</t>
    </r>
    <r>
      <rPr>
        <vertAlign val="superscript"/>
        <sz val="8"/>
        <rFont val="Arial"/>
        <family val="2"/>
      </rPr>
      <t>(d)</t>
    </r>
  </si>
  <si>
    <r>
      <t>dans les communes urbaines (grille de densité Insee)</t>
    </r>
    <r>
      <rPr>
        <vertAlign val="superscript"/>
        <sz val="8"/>
        <rFont val="Arial"/>
        <family val="2"/>
      </rPr>
      <t>(b)</t>
    </r>
  </si>
  <si>
    <r>
      <t>Rurales (communes peu et très peu denses Insee)</t>
    </r>
    <r>
      <rPr>
        <vertAlign val="superscript"/>
        <sz val="9"/>
        <rFont val="Arial"/>
        <family val="2"/>
      </rPr>
      <t>(b)</t>
    </r>
  </si>
  <si>
    <t>Rang</t>
  </si>
  <si>
    <t>nd</t>
  </si>
  <si>
    <t xml:space="preserve"> Part (en %) de la population vivant :</t>
  </si>
  <si>
    <t>Taux de croissance de la population entre 
2018 et 2023 
(en %)</t>
  </si>
  <si>
    <t>(a) Population municipale en vigueur en 2023 (millésimée 2020), délimitation communale au 01.01.2023.</t>
  </si>
  <si>
    <t>Nombre de communes au 1er janvier 2023</t>
  </si>
  <si>
    <t>(b) Grille de densité communale  au 01.01.2023</t>
  </si>
  <si>
    <t>(a) Insee - Estimations de population au 1er janvier 2023 (résultats provisoires).</t>
  </si>
  <si>
    <t>(c) France métropolitaine et DOM : taux de chômage localisés au 4 ème trimestre 2022 ; Mayotte : enquête Emploi (situation au 2ème trimestre 2019).</t>
  </si>
  <si>
    <t>(d) Comptes régionaux (données 2021).</t>
  </si>
  <si>
    <t>Nombre de communes 
au 1er janvier 2023</t>
  </si>
  <si>
    <t>(a) population municipale en vigueur en 2023 (millésimée 2020), délimitation communale au 1er janvier 2023</t>
  </si>
  <si>
    <t>(b) Grille de densité communale au 1er janvier 2023</t>
  </si>
  <si>
    <t>(a) Insee - Estimations de population au 1er janvier 2023.</t>
  </si>
  <si>
    <t>(b) France métropolitaine et DOM : taux de chômage localisés au 4 ème trimestre 2022 ; Mayotte : enquête Emploi (situation au 2ème trimestre 2019).</t>
  </si>
  <si>
    <t xml:space="preserve">(c) Au 31 décembre 2021. </t>
  </si>
  <si>
    <t xml:space="preserve">(d) Année 2022. </t>
  </si>
  <si>
    <t>Avec la création de la CEA, dans le fichier sur les voiries en 2022 il n y a pas la distinction Haut-rhin, Bas-rhin</t>
  </si>
  <si>
    <t>L'INSEE fournit désormais dans son fichier sur le taux de chômage trimestriel les données sur les DOM, raison pour laquelle j'ai mofié la note.</t>
  </si>
  <si>
    <t>(a) Y compris "Administrations d'Etats fédérées" pour les Etats fédéraux</t>
  </si>
  <si>
    <t>Source : Eurostat ; valeurs mises à jour le 1er juin 2023.</t>
  </si>
  <si>
    <t>Données des finances publiques 2022</t>
  </si>
  <si>
    <t>(b) Recensement de population 2020, exploitation principale.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</si>
</sst>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0.0;\-0.0"/>
    <numFmt numFmtId="165" formatCode="#,##0.0"/>
    <numFmt numFmtId="166" formatCode="0.0%"/>
    <numFmt numFmtId="167" formatCode="0.0"/>
    <numFmt numFmtId="168" formatCode="#,##0_ ;\-#,##0\ "/>
    <numFmt numFmtId="169" formatCode="#,##0.0_ ;\-#,##0.0\ "/>
    <numFmt numFmtId="170" formatCode="_-* #,##0\ _€_-;\-* #,##0\ _€_-;_-* &quot;-&quot;??\ _€_-;_-@_-"/>
  </numFmts>
  <fonts count="38" x14ac:knownFonts="1">
    <font>
      <sz val="11"/>
      <color theme="1"/>
      <name val="Calibri"/>
      <family val="2"/>
      <scheme val="minor"/>
    </font>
    <font>
      <b/>
      <sz val="12"/>
      <name val="Arial"/>
      <family val="2"/>
    </font>
    <font>
      <sz val="10"/>
      <name val="Arial"/>
      <family val="2"/>
    </font>
    <font>
      <b/>
      <sz val="28"/>
      <name val="Arial"/>
      <family val="2"/>
    </font>
    <font>
      <b/>
      <sz val="24"/>
      <name val="Arial"/>
      <family val="2"/>
    </font>
    <font>
      <sz val="24"/>
      <name val="Arial"/>
      <family val="2"/>
    </font>
    <font>
      <sz val="12"/>
      <name val="Arial"/>
      <family val="2"/>
    </font>
    <font>
      <b/>
      <sz val="14"/>
      <name val="Arial"/>
      <family val="2"/>
    </font>
    <font>
      <b/>
      <sz val="10"/>
      <color rgb="FFFF0000"/>
      <name val="Arial"/>
      <family val="2"/>
    </font>
    <font>
      <b/>
      <sz val="12"/>
      <color rgb="FFFF0000"/>
      <name val="Arial"/>
      <family val="2"/>
    </font>
    <font>
      <b/>
      <sz val="8"/>
      <name val="Arial"/>
      <family val="2"/>
    </font>
    <font>
      <b/>
      <vertAlign val="superscript"/>
      <sz val="9"/>
      <name val="Arial"/>
      <family val="2"/>
    </font>
    <font>
      <b/>
      <sz val="8"/>
      <color rgb="FFFF0000"/>
      <name val="Arial"/>
      <family val="2"/>
    </font>
    <font>
      <sz val="8"/>
      <name val="Arial"/>
      <family val="2"/>
    </font>
    <font>
      <sz val="8"/>
      <color rgb="FFFF0000"/>
      <name val="Arial"/>
      <family val="2"/>
    </font>
    <font>
      <i/>
      <sz val="8"/>
      <name val="Arial"/>
      <family val="2"/>
    </font>
    <font>
      <i/>
      <sz val="10"/>
      <color rgb="FFFF0000"/>
      <name val="Arial"/>
      <family val="2"/>
    </font>
    <font>
      <i/>
      <sz val="8"/>
      <color rgb="FFFF0000"/>
      <name val="Arial"/>
      <family val="2"/>
    </font>
    <font>
      <sz val="10"/>
      <color rgb="FFFF0000"/>
      <name val="Arial"/>
      <family val="2"/>
    </font>
    <font>
      <sz val="8"/>
      <color indexed="8"/>
      <name val="Arial"/>
      <family val="2"/>
    </font>
    <font>
      <sz val="10"/>
      <color indexed="10"/>
      <name val="Arial"/>
      <family val="2"/>
    </font>
    <font>
      <b/>
      <sz val="14"/>
      <color rgb="FFFF0000"/>
      <name val="Arial"/>
      <family val="2"/>
    </font>
    <font>
      <b/>
      <sz val="9"/>
      <name val="Arial"/>
      <family val="2"/>
    </font>
    <font>
      <b/>
      <vertAlign val="superscript"/>
      <sz val="11"/>
      <name val="Arial"/>
      <family val="2"/>
    </font>
    <font>
      <b/>
      <sz val="9"/>
      <color rgb="FFFF0000"/>
      <name val="Arial"/>
      <family val="2"/>
    </font>
    <font>
      <b/>
      <sz val="10"/>
      <name val="Arial"/>
      <family val="2"/>
    </font>
    <font>
      <b/>
      <sz val="16"/>
      <name val="Arial"/>
      <family val="2"/>
    </font>
    <font>
      <i/>
      <sz val="10"/>
      <name val="Arial"/>
      <family val="2"/>
    </font>
    <font>
      <b/>
      <vertAlign val="superscript"/>
      <sz val="10"/>
      <name val="Arial"/>
      <family val="2"/>
    </font>
    <font>
      <sz val="10"/>
      <color indexed="8"/>
      <name val="Arial"/>
      <family val="2"/>
    </font>
    <font>
      <b/>
      <sz val="10"/>
      <color indexed="8"/>
      <name val="Arial"/>
      <family val="2"/>
    </font>
    <font>
      <b/>
      <sz val="10"/>
      <color indexed="12"/>
      <name val="Arial"/>
      <family val="2"/>
    </font>
    <font>
      <i/>
      <sz val="10"/>
      <color theme="1"/>
      <name val="Calibri"/>
      <family val="2"/>
      <scheme val="minor"/>
    </font>
    <font>
      <vertAlign val="superscript"/>
      <sz val="9"/>
      <name val="Arial"/>
      <family val="2"/>
    </font>
    <font>
      <vertAlign val="superscript"/>
      <sz val="10"/>
      <name val="Arial"/>
      <family val="2"/>
    </font>
    <font>
      <vertAlign val="superscript"/>
      <sz val="8"/>
      <name val="Arial"/>
      <family val="2"/>
    </font>
    <font>
      <sz val="11"/>
      <color theme="1"/>
      <name val="Arial"/>
      <family val="2"/>
    </font>
    <font>
      <i/>
      <sz val="11"/>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rgb="FFC5D9F1"/>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9">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medium">
        <color indexed="64"/>
      </top>
      <bottom style="thin">
        <color indexed="8"/>
      </bottom>
      <diagonal/>
    </border>
    <border>
      <left/>
      <right/>
      <top style="thin">
        <color indexed="8"/>
      </top>
      <bottom style="thin">
        <color indexed="8"/>
      </bottom>
      <diagonal/>
    </border>
    <border>
      <left style="dashed">
        <color indexed="64"/>
      </left>
      <right/>
      <top style="medium">
        <color indexed="64"/>
      </top>
      <bottom style="thin">
        <color indexed="8"/>
      </bottom>
      <diagonal/>
    </border>
    <border>
      <left/>
      <right style="dashed">
        <color indexed="64"/>
      </right>
      <top style="medium">
        <color indexed="64"/>
      </top>
      <bottom style="thin">
        <color indexed="8"/>
      </bottom>
      <diagonal/>
    </border>
    <border>
      <left style="dashed">
        <color indexed="64"/>
      </left>
      <right/>
      <top style="thin">
        <color indexed="8"/>
      </top>
      <bottom style="thin">
        <color indexed="8"/>
      </bottom>
      <diagonal/>
    </border>
    <border>
      <left/>
      <right style="dashed">
        <color indexed="64"/>
      </right>
      <top style="thin">
        <color indexed="8"/>
      </top>
      <bottom style="thin">
        <color indexed="8"/>
      </bottom>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top/>
      <bottom/>
      <diagonal/>
    </border>
    <border>
      <left/>
      <right style="dashed">
        <color indexed="64"/>
      </right>
      <top/>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s>
  <cellStyleXfs count="7">
    <xf numFmtId="0" fontId="0"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36" fillId="0" borderId="0"/>
  </cellStyleXfs>
  <cellXfs count="285">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4" fillId="0" borderId="0" xfId="0" applyFont="1" applyAlignment="1">
      <alignment horizontal="left"/>
    </xf>
    <xf numFmtId="0" fontId="5" fillId="0" borderId="0" xfId="0" applyFont="1" applyAlignment="1">
      <alignment horizontal="left"/>
    </xf>
    <xf numFmtId="0" fontId="1" fillId="0" borderId="0" xfId="0" applyFont="1"/>
    <xf numFmtId="0" fontId="2" fillId="0" borderId="0" xfId="0" applyFont="1" applyAlignment="1">
      <alignment horizontal="center"/>
    </xf>
    <xf numFmtId="0" fontId="6" fillId="0" borderId="0" xfId="0" applyFont="1" applyAlignment="1">
      <alignment horizontal="center"/>
    </xf>
    <xf numFmtId="0" fontId="7" fillId="2" borderId="0" xfId="1" applyFont="1" applyFill="1"/>
    <xf numFmtId="0" fontId="2" fillId="2" borderId="0" xfId="1" applyFill="1"/>
    <xf numFmtId="0" fontId="2" fillId="0" borderId="0" xfId="1" applyFill="1" applyBorder="1"/>
    <xf numFmtId="0" fontId="8" fillId="0" borderId="0" xfId="2" applyFont="1" applyFill="1" applyAlignment="1">
      <alignment vertical="center"/>
    </xf>
    <xf numFmtId="0" fontId="2" fillId="0" borderId="0" xfId="1"/>
    <xf numFmtId="0" fontId="8" fillId="0" borderId="0" xfId="2" applyFont="1"/>
    <xf numFmtId="0" fontId="7" fillId="0" borderId="0" xfId="1" applyFont="1"/>
    <xf numFmtId="0" fontId="1" fillId="0" borderId="0" xfId="1" applyFont="1"/>
    <xf numFmtId="0" fontId="12" fillId="0" borderId="0" xfId="1" applyFont="1" applyFill="1" applyBorder="1" applyAlignment="1">
      <alignment horizontal="center"/>
    </xf>
    <xf numFmtId="0" fontId="9" fillId="0" borderId="1" xfId="1" applyFont="1" applyBorder="1"/>
    <xf numFmtId="0" fontId="12" fillId="0" borderId="0"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3" fillId="0" borderId="1" xfId="1" applyFont="1" applyFill="1" applyBorder="1" applyAlignment="1" applyProtection="1">
      <alignment horizontal="left" vertical="center" wrapText="1"/>
      <protection locked="0"/>
    </xf>
    <xf numFmtId="3" fontId="13" fillId="0" borderId="1" xfId="1" applyNumberFormat="1" applyFont="1" applyFill="1" applyBorder="1" applyAlignment="1">
      <alignment horizontal="right" vertical="center" indent="1"/>
    </xf>
    <xf numFmtId="164" fontId="13" fillId="0" borderId="1" xfId="3" applyNumberFormat="1" applyFont="1" applyFill="1" applyBorder="1" applyAlignment="1">
      <alignment horizontal="right" vertical="center" indent="1"/>
    </xf>
    <xf numFmtId="165" fontId="13" fillId="0" borderId="1" xfId="1" applyNumberFormat="1" applyFont="1" applyFill="1" applyBorder="1" applyAlignment="1">
      <alignment horizontal="right" vertical="center" indent="1"/>
    </xf>
    <xf numFmtId="165" fontId="14" fillId="0" borderId="0" xfId="1" applyNumberFormat="1" applyFont="1" applyFill="1" applyBorder="1"/>
    <xf numFmtId="165" fontId="13" fillId="0" borderId="1" xfId="1" applyNumberFormat="1" applyFont="1" applyFill="1" applyBorder="1" applyAlignment="1">
      <alignment horizontal="right" vertical="center" wrapText="1" indent="1"/>
    </xf>
    <xf numFmtId="3" fontId="13" fillId="0" borderId="1" xfId="1" applyNumberFormat="1" applyFont="1" applyFill="1" applyBorder="1" applyAlignment="1">
      <alignment horizontal="right" vertical="center" wrapText="1" indent="1"/>
    </xf>
    <xf numFmtId="1" fontId="2" fillId="0" borderId="0" xfId="1" applyNumberFormat="1"/>
    <xf numFmtId="0" fontId="13" fillId="3" borderId="0" xfId="1" applyFont="1" applyFill="1" applyBorder="1" applyAlignment="1" applyProtection="1">
      <alignment horizontal="left" vertical="center" wrapText="1"/>
      <protection locked="0"/>
    </xf>
    <xf numFmtId="3" fontId="13" fillId="3" borderId="0" xfId="1" applyNumberFormat="1" applyFont="1" applyFill="1" applyBorder="1" applyAlignment="1">
      <alignment horizontal="right" vertical="center" indent="1"/>
    </xf>
    <xf numFmtId="164" fontId="13" fillId="3" borderId="0" xfId="3" applyNumberFormat="1" applyFont="1" applyFill="1" applyBorder="1" applyAlignment="1">
      <alignment horizontal="right" vertical="center" indent="1"/>
    </xf>
    <xf numFmtId="165" fontId="13" fillId="3" borderId="0" xfId="1" applyNumberFormat="1" applyFont="1" applyFill="1" applyBorder="1" applyAlignment="1">
      <alignment horizontal="right" vertical="center" indent="1"/>
    </xf>
    <xf numFmtId="165" fontId="13" fillId="3" borderId="0" xfId="1" applyNumberFormat="1" applyFont="1" applyFill="1" applyBorder="1" applyAlignment="1">
      <alignment horizontal="right" vertical="center" wrapText="1" indent="1"/>
    </xf>
    <xf numFmtId="3" fontId="13" fillId="3" borderId="0" xfId="1" applyNumberFormat="1" applyFont="1" applyFill="1" applyBorder="1" applyAlignment="1">
      <alignment horizontal="right" vertical="center" wrapText="1" indent="1"/>
    </xf>
    <xf numFmtId="0" fontId="13" fillId="0" borderId="0" xfId="1" applyFont="1" applyFill="1" applyBorder="1" applyAlignment="1" applyProtection="1">
      <alignment horizontal="left" vertical="center" wrapText="1"/>
      <protection locked="0"/>
    </xf>
    <xf numFmtId="3" fontId="13" fillId="0" borderId="0" xfId="1" applyNumberFormat="1" applyFont="1" applyFill="1" applyBorder="1" applyAlignment="1">
      <alignment horizontal="right" vertical="center" indent="1"/>
    </xf>
    <xf numFmtId="164" fontId="13" fillId="0" borderId="0" xfId="3" applyNumberFormat="1" applyFont="1" applyFill="1" applyBorder="1" applyAlignment="1">
      <alignment horizontal="right" vertical="center" indent="1"/>
    </xf>
    <xf numFmtId="165" fontId="13" fillId="0" borderId="0" xfId="1" applyNumberFormat="1" applyFont="1" applyFill="1" applyBorder="1" applyAlignment="1">
      <alignment horizontal="right" vertical="center" indent="1"/>
    </xf>
    <xf numFmtId="165" fontId="13" fillId="0" borderId="0" xfId="1" applyNumberFormat="1" applyFont="1" applyFill="1" applyBorder="1" applyAlignment="1">
      <alignment horizontal="right" vertical="center" wrapText="1" indent="1"/>
    </xf>
    <xf numFmtId="3" fontId="13" fillId="0" borderId="0" xfId="1" applyNumberFormat="1" applyFont="1" applyFill="1" applyBorder="1" applyAlignment="1">
      <alignment horizontal="right" vertical="center" wrapText="1" indent="1"/>
    </xf>
    <xf numFmtId="0" fontId="10" fillId="0" borderId="0" xfId="1" applyFont="1" applyFill="1" applyBorder="1" applyAlignment="1" applyProtection="1">
      <alignment horizontal="left" vertical="center" wrapText="1"/>
      <protection locked="0"/>
    </xf>
    <xf numFmtId="3" fontId="10" fillId="0" borderId="0" xfId="1" applyNumberFormat="1" applyFont="1" applyFill="1" applyBorder="1" applyAlignment="1">
      <alignment horizontal="right" vertical="center" indent="1"/>
    </xf>
    <xf numFmtId="164" fontId="10" fillId="0" borderId="0" xfId="3" applyNumberFormat="1" applyFont="1" applyFill="1" applyBorder="1" applyAlignment="1">
      <alignment horizontal="right" vertical="center" indent="1"/>
    </xf>
    <xf numFmtId="165" fontId="10" fillId="0" borderId="0" xfId="1" applyNumberFormat="1" applyFont="1" applyFill="1" applyBorder="1" applyAlignment="1">
      <alignment horizontal="right" vertical="center" indent="1"/>
    </xf>
    <xf numFmtId="165" fontId="12" fillId="0" borderId="0" xfId="1" applyNumberFormat="1" applyFont="1" applyFill="1" applyBorder="1"/>
    <xf numFmtId="165" fontId="10" fillId="0" borderId="0" xfId="1" applyNumberFormat="1" applyFont="1" applyFill="1" applyBorder="1" applyAlignment="1">
      <alignment horizontal="right" vertical="center" wrapText="1" indent="1"/>
    </xf>
    <xf numFmtId="3" fontId="10" fillId="0" borderId="0" xfId="1" applyNumberFormat="1" applyFont="1" applyFill="1" applyBorder="1" applyAlignment="1">
      <alignment horizontal="right" vertical="center" wrapText="1" indent="1"/>
    </xf>
    <xf numFmtId="0" fontId="10" fillId="0" borderId="2" xfId="1" applyFont="1" applyFill="1" applyBorder="1" applyAlignment="1" applyProtection="1">
      <alignment horizontal="left" vertical="center" wrapText="1"/>
      <protection locked="0"/>
    </xf>
    <xf numFmtId="3" fontId="10" fillId="0" borderId="1" xfId="1" applyNumberFormat="1" applyFont="1" applyFill="1" applyBorder="1" applyAlignment="1">
      <alignment horizontal="right" vertical="center" indent="1"/>
    </xf>
    <xf numFmtId="164" fontId="10" fillId="0" borderId="2" xfId="3" applyNumberFormat="1" applyFont="1" applyFill="1" applyBorder="1" applyAlignment="1">
      <alignment horizontal="right" vertical="center" indent="1"/>
    </xf>
    <xf numFmtId="3" fontId="10" fillId="0" borderId="2" xfId="1" applyNumberFormat="1" applyFont="1" applyFill="1" applyBorder="1" applyAlignment="1">
      <alignment horizontal="right" vertical="center" indent="1"/>
    </xf>
    <xf numFmtId="165" fontId="10" fillId="0" borderId="2" xfId="1" applyNumberFormat="1" applyFont="1" applyFill="1" applyBorder="1" applyAlignment="1">
      <alignment horizontal="right" vertical="center" indent="1"/>
    </xf>
    <xf numFmtId="165" fontId="12" fillId="0" borderId="0" xfId="1" applyNumberFormat="1" applyFont="1" applyFill="1" applyBorder="1" applyAlignment="1">
      <alignment vertical="center"/>
    </xf>
    <xf numFmtId="165" fontId="10" fillId="0" borderId="2" xfId="1" applyNumberFormat="1" applyFont="1" applyFill="1" applyBorder="1" applyAlignment="1">
      <alignment horizontal="right" vertical="center" wrapText="1" indent="1"/>
    </xf>
    <xf numFmtId="3" fontId="10" fillId="0" borderId="2" xfId="1" applyNumberFormat="1" applyFont="1" applyFill="1" applyBorder="1" applyAlignment="1">
      <alignment horizontal="right" vertical="center" wrapText="1" indent="1"/>
    </xf>
    <xf numFmtId="0" fontId="13" fillId="3" borderId="0" xfId="1" applyFont="1" applyFill="1" applyBorder="1" applyAlignment="1" applyProtection="1">
      <alignment horizontal="left" vertical="center"/>
      <protection locked="0"/>
    </xf>
    <xf numFmtId="3" fontId="13" fillId="3" borderId="1" xfId="1" applyNumberFormat="1" applyFont="1" applyFill="1" applyBorder="1" applyAlignment="1">
      <alignment horizontal="right" indent="1"/>
    </xf>
    <xf numFmtId="164" fontId="13" fillId="3" borderId="0" xfId="3" applyNumberFormat="1" applyFont="1" applyFill="1" applyBorder="1" applyAlignment="1">
      <alignment horizontal="right" indent="1"/>
    </xf>
    <xf numFmtId="3" fontId="13" fillId="3" borderId="0" xfId="1" applyNumberFormat="1" applyFont="1" applyFill="1" applyBorder="1" applyAlignment="1">
      <alignment horizontal="right" indent="1"/>
    </xf>
    <xf numFmtId="165" fontId="13" fillId="3" borderId="0" xfId="1" applyNumberFormat="1" applyFont="1" applyFill="1" applyBorder="1" applyAlignment="1">
      <alignment horizontal="right" indent="1"/>
    </xf>
    <xf numFmtId="3" fontId="13" fillId="3" borderId="0" xfId="1" applyNumberFormat="1" applyFont="1" applyFill="1" applyBorder="1" applyAlignment="1">
      <alignment horizontal="right" wrapText="1" indent="1"/>
    </xf>
    <xf numFmtId="3" fontId="2" fillId="0" borderId="0" xfId="1" applyNumberFormat="1"/>
    <xf numFmtId="0" fontId="13" fillId="0" borderId="0" xfId="1" applyFont="1" applyFill="1" applyBorder="1" applyAlignment="1" applyProtection="1">
      <alignment horizontal="left" vertical="center"/>
      <protection locked="0"/>
    </xf>
    <xf numFmtId="3" fontId="13" fillId="0" borderId="0" xfId="1" applyNumberFormat="1" applyFont="1" applyFill="1" applyBorder="1" applyAlignment="1">
      <alignment horizontal="right" indent="1"/>
    </xf>
    <xf numFmtId="164" fontId="13" fillId="0" borderId="0" xfId="3" applyNumberFormat="1" applyFont="1" applyFill="1" applyBorder="1" applyAlignment="1">
      <alignment horizontal="right" indent="1"/>
    </xf>
    <xf numFmtId="165" fontId="13" fillId="0" borderId="0" xfId="1" applyNumberFormat="1" applyFont="1" applyFill="1" applyBorder="1" applyAlignment="1">
      <alignment horizontal="right" indent="1"/>
    </xf>
    <xf numFmtId="3" fontId="13" fillId="0" borderId="0" xfId="1" applyNumberFormat="1" applyFont="1" applyFill="1" applyBorder="1" applyAlignment="1">
      <alignment horizontal="right" wrapText="1" indent="1"/>
    </xf>
    <xf numFmtId="0" fontId="10" fillId="0" borderId="2" xfId="1" applyFont="1" applyFill="1" applyBorder="1" applyAlignment="1">
      <alignment vertical="center"/>
    </xf>
    <xf numFmtId="3" fontId="10" fillId="0" borderId="2" xfId="1" applyNumberFormat="1" applyFont="1" applyFill="1" applyBorder="1" applyAlignment="1">
      <alignment horizontal="right" indent="1"/>
    </xf>
    <xf numFmtId="164" fontId="10" fillId="0" borderId="2" xfId="3" applyNumberFormat="1" applyFont="1" applyFill="1" applyBorder="1" applyAlignment="1">
      <alignment horizontal="right" indent="1"/>
    </xf>
    <xf numFmtId="165" fontId="10" fillId="0" borderId="2" xfId="1" applyNumberFormat="1" applyFont="1" applyFill="1" applyBorder="1" applyAlignment="1">
      <alignment horizontal="right" indent="1"/>
    </xf>
    <xf numFmtId="165" fontId="10" fillId="0" borderId="2" xfId="1" applyNumberFormat="1" applyFont="1" applyFill="1" applyBorder="1" applyAlignment="1">
      <alignment horizontal="right" wrapText="1" indent="1"/>
    </xf>
    <xf numFmtId="3" fontId="10" fillId="0" borderId="2" xfId="1" applyNumberFormat="1" applyFont="1" applyFill="1" applyBorder="1" applyAlignment="1">
      <alignment horizontal="right" wrapText="1" indent="1"/>
    </xf>
    <xf numFmtId="0" fontId="10" fillId="3" borderId="4" xfId="1" applyFont="1" applyFill="1" applyBorder="1" applyAlignment="1" applyProtection="1">
      <alignment horizontal="left" vertical="center"/>
      <protection locked="0"/>
    </xf>
    <xf numFmtId="3" fontId="10" fillId="3" borderId="4" xfId="1" applyNumberFormat="1" applyFont="1" applyFill="1" applyBorder="1" applyAlignment="1">
      <alignment horizontal="right" indent="1"/>
    </xf>
    <xf numFmtId="164" fontId="10" fillId="3" borderId="4" xfId="3" applyNumberFormat="1" applyFont="1" applyFill="1" applyBorder="1" applyAlignment="1">
      <alignment horizontal="right" indent="1"/>
    </xf>
    <xf numFmtId="165" fontId="10" fillId="3" borderId="4" xfId="1" applyNumberFormat="1" applyFont="1" applyFill="1" applyBorder="1" applyAlignment="1">
      <alignment horizontal="right" indent="1"/>
    </xf>
    <xf numFmtId="165" fontId="10" fillId="3" borderId="4" xfId="1" applyNumberFormat="1" applyFont="1" applyFill="1" applyBorder="1" applyAlignment="1">
      <alignment horizontal="right" wrapText="1" indent="1"/>
    </xf>
    <xf numFmtId="3" fontId="10" fillId="3" borderId="4" xfId="1" applyNumberFormat="1" applyFont="1" applyFill="1" applyBorder="1" applyAlignment="1">
      <alignment horizontal="right" wrapText="1" indent="1"/>
    </xf>
    <xf numFmtId="0" fontId="15" fillId="0" borderId="0" xfId="1" applyFont="1" applyFill="1" applyBorder="1" applyAlignment="1" applyProtection="1">
      <alignment horizontal="left" vertical="center"/>
      <protection locked="0"/>
    </xf>
    <xf numFmtId="0" fontId="16" fillId="0" borderId="0" xfId="1" applyFont="1"/>
    <xf numFmtId="0" fontId="16" fillId="0" borderId="0" xfId="1" applyFont="1" applyFill="1" applyBorder="1"/>
    <xf numFmtId="3" fontId="16" fillId="0" borderId="0" xfId="1" applyNumberFormat="1" applyFont="1"/>
    <xf numFmtId="0" fontId="17" fillId="0" borderId="0" xfId="1" applyFont="1" applyFill="1" applyBorder="1" applyAlignment="1">
      <alignment horizontal="justify" vertical="top" wrapText="1"/>
    </xf>
    <xf numFmtId="0" fontId="15" fillId="0" borderId="0" xfId="1" applyFont="1"/>
    <xf numFmtId="0" fontId="18" fillId="0" borderId="0" xfId="1" applyFont="1"/>
    <xf numFmtId="0" fontId="18" fillId="0" borderId="0" xfId="1" applyFont="1" applyFill="1" applyBorder="1"/>
    <xf numFmtId="0" fontId="15" fillId="0" borderId="0" xfId="1" applyFont="1" applyAlignment="1"/>
    <xf numFmtId="0" fontId="2" fillId="0" borderId="0" xfId="1" applyBorder="1"/>
    <xf numFmtId="0" fontId="19" fillId="0" borderId="0" xfId="1" applyFont="1" applyAlignment="1"/>
    <xf numFmtId="0" fontId="20" fillId="0" borderId="0" xfId="1" applyFont="1" applyBorder="1"/>
    <xf numFmtId="2" fontId="2" fillId="0" borderId="0" xfId="1" applyNumberFormat="1" applyBorder="1"/>
    <xf numFmtId="166" fontId="2" fillId="0" borderId="0" xfId="3" applyNumberFormat="1" applyBorder="1"/>
    <xf numFmtId="0" fontId="2" fillId="0" borderId="0" xfId="3" applyNumberFormat="1" applyBorder="1"/>
    <xf numFmtId="49" fontId="7" fillId="2" borderId="0" xfId="1" applyNumberFormat="1" applyFont="1" applyFill="1" applyAlignment="1">
      <alignment horizontal="left"/>
    </xf>
    <xf numFmtId="49" fontId="21" fillId="2" borderId="0" xfId="1" applyNumberFormat="1" applyFont="1" applyFill="1" applyAlignment="1">
      <alignment horizontal="left" wrapText="1"/>
    </xf>
    <xf numFmtId="49" fontId="21" fillId="0" borderId="0" xfId="1" applyNumberFormat="1" applyFont="1" applyFill="1" applyBorder="1" applyAlignment="1">
      <alignment horizontal="left" wrapText="1"/>
    </xf>
    <xf numFmtId="49" fontId="21" fillId="0" borderId="0" xfId="1" applyNumberFormat="1" applyFont="1" applyBorder="1" applyAlignment="1">
      <alignment horizontal="left" wrapText="1"/>
    </xf>
    <xf numFmtId="49" fontId="7" fillId="0" borderId="0" xfId="1" applyNumberFormat="1" applyFont="1" applyBorder="1" applyAlignment="1">
      <alignment horizontal="left"/>
    </xf>
    <xf numFmtId="165" fontId="24" fillId="0" borderId="0" xfId="1" applyNumberFormat="1" applyFont="1" applyFill="1" applyBorder="1" applyAlignment="1">
      <alignment horizontal="center" vertical="center" wrapText="1"/>
    </xf>
    <xf numFmtId="3" fontId="2" fillId="0" borderId="1" xfId="1" applyNumberFormat="1" applyFont="1" applyFill="1" applyBorder="1"/>
    <xf numFmtId="167" fontId="18" fillId="0" borderId="0" xfId="3" applyNumberFormat="1" applyFont="1" applyFill="1" applyBorder="1" applyAlignment="1">
      <alignment horizontal="right"/>
    </xf>
    <xf numFmtId="49" fontId="2" fillId="3" borderId="0" xfId="1" applyNumberFormat="1" applyFont="1" applyFill="1" applyBorder="1"/>
    <xf numFmtId="3" fontId="2" fillId="3" borderId="0" xfId="1" applyNumberFormat="1" applyFont="1" applyFill="1" applyBorder="1"/>
    <xf numFmtId="165" fontId="2" fillId="3" borderId="0" xfId="1" applyNumberFormat="1" applyFont="1" applyFill="1" applyBorder="1"/>
    <xf numFmtId="49" fontId="2" fillId="0" borderId="0" xfId="1" applyNumberFormat="1" applyFont="1" applyBorder="1"/>
    <xf numFmtId="3" fontId="2" fillId="0" borderId="0" xfId="1" applyNumberFormat="1" applyFont="1" applyFill="1" applyBorder="1"/>
    <xf numFmtId="165" fontId="2" fillId="0" borderId="0" xfId="1" applyNumberFormat="1" applyFont="1" applyFill="1" applyBorder="1"/>
    <xf numFmtId="3" fontId="18" fillId="0" borderId="0" xfId="1" applyNumberFormat="1" applyFont="1"/>
    <xf numFmtId="165" fontId="18" fillId="0" borderId="0" xfId="1" applyNumberFormat="1" applyFont="1"/>
    <xf numFmtId="165" fontId="18" fillId="0" borderId="0" xfId="1" applyNumberFormat="1" applyFont="1" applyFill="1" applyBorder="1"/>
    <xf numFmtId="0" fontId="16" fillId="0" borderId="0" xfId="1" applyFont="1" applyBorder="1" applyAlignment="1">
      <alignment wrapText="1"/>
    </xf>
    <xf numFmtId="0" fontId="17" fillId="0" borderId="0" xfId="1" applyFont="1" applyFill="1" applyBorder="1" applyAlignment="1" applyProtection="1">
      <alignment horizontal="left" vertical="center"/>
      <protection locked="0"/>
    </xf>
    <xf numFmtId="3" fontId="14" fillId="0" borderId="0" xfId="1" applyNumberFormat="1" applyFont="1" applyBorder="1"/>
    <xf numFmtId="49" fontId="7" fillId="2" borderId="0" xfId="1" applyNumberFormat="1" applyFont="1" applyFill="1" applyAlignment="1">
      <alignment horizontal="left" wrapText="1"/>
    </xf>
    <xf numFmtId="49" fontId="18" fillId="0" borderId="0" xfId="1" applyNumberFormat="1" applyFont="1"/>
    <xf numFmtId="3" fontId="22" fillId="0" borderId="1" xfId="1" applyNumberFormat="1" applyFont="1" applyFill="1" applyBorder="1" applyAlignment="1">
      <alignment horizontal="center" vertical="center" wrapText="1"/>
    </xf>
    <xf numFmtId="49" fontId="2" fillId="0" borderId="0" xfId="1" applyNumberFormat="1" applyFont="1"/>
    <xf numFmtId="3" fontId="2" fillId="0" borderId="0" xfId="1" applyNumberFormat="1" applyFont="1" applyFill="1"/>
    <xf numFmtId="165" fontId="2" fillId="0" borderId="0" xfId="1" applyNumberFormat="1" applyFont="1" applyFill="1"/>
    <xf numFmtId="49" fontId="2" fillId="3" borderId="0" xfId="1" applyNumberFormat="1" applyFont="1" applyFill="1"/>
    <xf numFmtId="3" fontId="2" fillId="3" borderId="0" xfId="1" applyNumberFormat="1" applyFont="1" applyFill="1"/>
    <xf numFmtId="165" fontId="2" fillId="3" borderId="0" xfId="1" applyNumberFormat="1" applyFont="1" applyFill="1"/>
    <xf numFmtId="165" fontId="2" fillId="0" borderId="0" xfId="1" applyNumberFormat="1" applyFont="1" applyFill="1" applyBorder="1" applyAlignment="1">
      <alignment wrapText="1"/>
    </xf>
    <xf numFmtId="3" fontId="25" fillId="3" borderId="2" xfId="1" applyNumberFormat="1" applyFont="1" applyFill="1" applyBorder="1"/>
    <xf numFmtId="165" fontId="25" fillId="3" borderId="2" xfId="1" applyNumberFormat="1" applyFont="1" applyFill="1" applyBorder="1"/>
    <xf numFmtId="165" fontId="8" fillId="0" borderId="0" xfId="1" applyNumberFormat="1" applyFont="1" applyFill="1" applyBorder="1"/>
    <xf numFmtId="165" fontId="25" fillId="3" borderId="2" xfId="1" applyNumberFormat="1" applyFont="1" applyFill="1" applyBorder="1" applyAlignment="1">
      <alignment horizontal="right"/>
    </xf>
    <xf numFmtId="3" fontId="25" fillId="0" borderId="0" xfId="1" applyNumberFormat="1" applyFont="1" applyFill="1" applyBorder="1"/>
    <xf numFmtId="165" fontId="25" fillId="0" borderId="0" xfId="1" applyNumberFormat="1" applyFont="1" applyFill="1" applyBorder="1"/>
    <xf numFmtId="165" fontId="25" fillId="0" borderId="2" xfId="1" applyNumberFormat="1" applyFont="1" applyFill="1" applyBorder="1" applyAlignment="1">
      <alignment horizontal="right"/>
    </xf>
    <xf numFmtId="165" fontId="25" fillId="3" borderId="0" xfId="1" applyNumberFormat="1" applyFont="1" applyFill="1" applyBorder="1" applyAlignment="1">
      <alignment horizontal="right"/>
    </xf>
    <xf numFmtId="3" fontId="25" fillId="0" borderId="2" xfId="1" applyNumberFormat="1" applyFont="1" applyFill="1" applyBorder="1"/>
    <xf numFmtId="165" fontId="25" fillId="0" borderId="2" xfId="1" applyNumberFormat="1" applyFont="1" applyFill="1" applyBorder="1"/>
    <xf numFmtId="165" fontId="25" fillId="0" borderId="2" xfId="1" quotePrefix="1" applyNumberFormat="1" applyFont="1" applyFill="1" applyBorder="1" applyAlignment="1">
      <alignment horizontal="right"/>
    </xf>
    <xf numFmtId="165" fontId="2" fillId="0" borderId="0" xfId="1" applyNumberFormat="1" applyFont="1"/>
    <xf numFmtId="3" fontId="2" fillId="0" borderId="0" xfId="1" applyNumberFormat="1" applyFont="1"/>
    <xf numFmtId="0" fontId="26" fillId="2" borderId="0" xfId="0" applyFont="1" applyFill="1"/>
    <xf numFmtId="0" fontId="0" fillId="2" borderId="0" xfId="0" applyFill="1"/>
    <xf numFmtId="0" fontId="0" fillId="2" borderId="0" xfId="0" applyFill="1" applyBorder="1"/>
    <xf numFmtId="0" fontId="0" fillId="0" borderId="0" xfId="0" applyBorder="1"/>
    <xf numFmtId="0" fontId="2" fillId="4" borderId="5" xfId="0" applyNumberFormat="1" applyFont="1" applyFill="1" applyBorder="1" applyAlignment="1">
      <alignment horizontal="center" vertical="center" wrapText="1"/>
    </xf>
    <xf numFmtId="0" fontId="2" fillId="4" borderId="0" xfId="0" applyNumberFormat="1" applyFont="1" applyFill="1" applyBorder="1" applyAlignment="1">
      <alignment horizontal="center" vertical="center"/>
    </xf>
    <xf numFmtId="0" fontId="25" fillId="4" borderId="2" xfId="0" applyNumberFormat="1" applyFont="1" applyFill="1" applyBorder="1" applyAlignment="1">
      <alignment horizontal="center" vertical="center" wrapText="1" shrinkToFit="1"/>
    </xf>
    <xf numFmtId="0" fontId="25" fillId="4" borderId="2" xfId="0" applyNumberFormat="1" applyFont="1" applyFill="1" applyBorder="1" applyAlignment="1">
      <alignment horizontal="center" vertical="center" wrapText="1"/>
    </xf>
    <xf numFmtId="0" fontId="2" fillId="0" borderId="0" xfId="0" applyFont="1" applyBorder="1"/>
    <xf numFmtId="0" fontId="25" fillId="4" borderId="2" xfId="0" applyNumberFormat="1" applyFont="1" applyFill="1" applyBorder="1" applyAlignment="1">
      <alignment horizontal="center" vertical="center"/>
    </xf>
    <xf numFmtId="0" fontId="25" fillId="4" borderId="0" xfId="0" applyFont="1" applyFill="1" applyBorder="1" applyAlignment="1">
      <alignment horizontal="center"/>
    </xf>
    <xf numFmtId="0" fontId="2" fillId="3" borderId="1" xfId="0" applyFont="1" applyFill="1" applyBorder="1" applyAlignment="1">
      <alignment vertical="center"/>
    </xf>
    <xf numFmtId="168" fontId="29" fillId="3" borderId="1" xfId="4" applyNumberFormat="1" applyFont="1" applyFill="1" applyBorder="1" applyAlignment="1">
      <alignment horizontal="right" vertical="center" wrapText="1" indent="3"/>
    </xf>
    <xf numFmtId="0" fontId="2" fillId="5" borderId="0" xfId="0" applyFont="1" applyFill="1" applyBorder="1" applyAlignment="1">
      <alignment vertical="center"/>
    </xf>
    <xf numFmtId="168" fontId="29" fillId="5" borderId="0" xfId="4" applyNumberFormat="1" applyFont="1" applyFill="1" applyBorder="1" applyAlignment="1">
      <alignment horizontal="right" vertical="center" wrapText="1" indent="3"/>
    </xf>
    <xf numFmtId="0" fontId="2" fillId="3" borderId="0" xfId="0" applyFont="1" applyFill="1" applyBorder="1" applyAlignment="1">
      <alignment vertical="center"/>
    </xf>
    <xf numFmtId="168" fontId="29" fillId="3" borderId="0" xfId="4" applyNumberFormat="1" applyFont="1" applyFill="1" applyBorder="1" applyAlignment="1">
      <alignment horizontal="right" vertical="center" wrapText="1" indent="3"/>
    </xf>
    <xf numFmtId="168" fontId="2" fillId="5" borderId="0" xfId="4" applyNumberFormat="1" applyFont="1" applyFill="1" applyBorder="1" applyAlignment="1">
      <alignment horizontal="right" vertical="center" wrapText="1" indent="3"/>
    </xf>
    <xf numFmtId="169" fontId="2" fillId="5" borderId="0" xfId="4" applyNumberFormat="1" applyFont="1" applyFill="1" applyBorder="1" applyAlignment="1">
      <alignment horizontal="right" vertical="center" wrapText="1" indent="3"/>
    </xf>
    <xf numFmtId="0" fontId="25" fillId="3" borderId="0" xfId="0" applyFont="1" applyFill="1" applyBorder="1" applyAlignment="1">
      <alignment vertical="center"/>
    </xf>
    <xf numFmtId="168" fontId="30" fillId="3" borderId="0" xfId="4" applyNumberFormat="1" applyFont="1" applyFill="1" applyBorder="1" applyAlignment="1">
      <alignment horizontal="right" vertical="center" wrapText="1" indent="3"/>
    </xf>
    <xf numFmtId="0" fontId="31" fillId="0" borderId="0" xfId="0" applyFont="1"/>
    <xf numFmtId="0" fontId="15" fillId="0" borderId="0" xfId="0" applyFont="1"/>
    <xf numFmtId="0" fontId="25" fillId="0" borderId="0" xfId="0" applyFont="1" applyAlignment="1">
      <alignment horizontal="center" vertical="center" wrapText="1"/>
    </xf>
    <xf numFmtId="0" fontId="13" fillId="0" borderId="0" xfId="0" applyFont="1"/>
    <xf numFmtId="170" fontId="0" fillId="0" borderId="0" xfId="0" applyNumberFormat="1" applyBorder="1"/>
    <xf numFmtId="170" fontId="13" fillId="0" borderId="0" xfId="4" applyNumberFormat="1" applyFont="1" applyBorder="1"/>
    <xf numFmtId="0" fontId="6" fillId="2" borderId="0" xfId="0" applyFont="1" applyFill="1"/>
    <xf numFmtId="0" fontId="6" fillId="2" borderId="0" xfId="0" applyFont="1" applyFill="1" applyBorder="1"/>
    <xf numFmtId="0" fontId="26" fillId="0" borderId="0" xfId="0" applyFont="1"/>
    <xf numFmtId="0" fontId="6" fillId="0" borderId="0" xfId="0" applyFont="1"/>
    <xf numFmtId="0" fontId="6" fillId="0" borderId="0" xfId="0" applyFont="1" applyBorder="1"/>
    <xf numFmtId="0" fontId="27" fillId="0" borderId="0" xfId="0" applyFont="1" applyFill="1" applyAlignment="1">
      <alignment horizontal="left" vertical="center"/>
    </xf>
    <xf numFmtId="0" fontId="2" fillId="4" borderId="5" xfId="0" applyFont="1" applyFill="1" applyBorder="1"/>
    <xf numFmtId="0" fontId="2" fillId="4" borderId="0" xfId="0" applyFont="1" applyFill="1" applyBorder="1" applyAlignment="1">
      <alignment vertical="center"/>
    </xf>
    <xf numFmtId="0" fontId="25" fillId="4" borderId="8" xfId="0" applyNumberFormat="1" applyFont="1" applyFill="1" applyBorder="1" applyAlignment="1">
      <alignment horizontal="center" vertical="center" wrapText="1"/>
    </xf>
    <xf numFmtId="167" fontId="2" fillId="3" borderId="0" xfId="0" applyNumberFormat="1" applyFont="1" applyFill="1" applyBorder="1" applyAlignment="1">
      <alignment horizontal="right" wrapText="1" indent="2"/>
    </xf>
    <xf numFmtId="167" fontId="2" fillId="3" borderId="1" xfId="0" applyNumberFormat="1" applyFont="1" applyFill="1" applyBorder="1" applyAlignment="1">
      <alignment horizontal="right" wrapText="1" indent="3"/>
    </xf>
    <xf numFmtId="167" fontId="2" fillId="4" borderId="0" xfId="0" applyNumberFormat="1" applyFont="1" applyFill="1" applyBorder="1" applyAlignment="1">
      <alignment horizontal="right" wrapText="1" indent="2"/>
    </xf>
    <xf numFmtId="167" fontId="2" fillId="4" borderId="0" xfId="0" applyNumberFormat="1" applyFont="1" applyFill="1" applyBorder="1" applyAlignment="1">
      <alignment horizontal="right" wrapText="1" indent="3"/>
    </xf>
    <xf numFmtId="167" fontId="2" fillId="3" borderId="0" xfId="0" applyNumberFormat="1" applyFont="1" applyFill="1" applyBorder="1" applyAlignment="1">
      <alignment horizontal="right" wrapText="1" indent="3"/>
    </xf>
    <xf numFmtId="167" fontId="25" fillId="3" borderId="0" xfId="0" applyNumberFormat="1" applyFont="1" applyFill="1" applyBorder="1" applyAlignment="1">
      <alignment horizontal="right" wrapText="1" indent="2"/>
    </xf>
    <xf numFmtId="167" fontId="25" fillId="3" borderId="0" xfId="0" applyNumberFormat="1" applyFont="1" applyFill="1" applyBorder="1" applyAlignment="1">
      <alignment horizontal="right" wrapText="1" indent="3"/>
    </xf>
    <xf numFmtId="167" fontId="25" fillId="0" borderId="0" xfId="0" applyNumberFormat="1" applyFont="1" applyFill="1" applyBorder="1" applyAlignment="1">
      <alignment horizontal="right" wrapText="1" indent="3"/>
    </xf>
    <xf numFmtId="169" fontId="2" fillId="3" borderId="1" xfId="4" applyNumberFormat="1" applyFont="1" applyFill="1" applyBorder="1" applyAlignment="1">
      <alignment horizontal="right" vertical="center" wrapText="1" indent="3"/>
    </xf>
    <xf numFmtId="169" fontId="2" fillId="3" borderId="0" xfId="4" applyNumberFormat="1" applyFont="1" applyFill="1" applyBorder="1" applyAlignment="1">
      <alignment horizontal="right" vertical="center" wrapText="1" indent="3"/>
    </xf>
    <xf numFmtId="169" fontId="25" fillId="3" borderId="0" xfId="4" applyNumberFormat="1" applyFont="1" applyFill="1" applyBorder="1" applyAlignment="1">
      <alignment horizontal="right" vertical="center" wrapText="1" indent="3"/>
    </xf>
    <xf numFmtId="168" fontId="2" fillId="3" borderId="1" xfId="4" applyNumberFormat="1" applyFont="1" applyFill="1" applyBorder="1" applyAlignment="1">
      <alignment horizontal="right" vertical="center" wrapText="1" indent="3"/>
    </xf>
    <xf numFmtId="168" fontId="2" fillId="3" borderId="0" xfId="4" applyNumberFormat="1" applyFont="1" applyFill="1" applyBorder="1" applyAlignment="1">
      <alignment horizontal="right" vertical="center" wrapText="1" indent="3"/>
    </xf>
    <xf numFmtId="168" fontId="25" fillId="3" borderId="0" xfId="4" applyNumberFormat="1" applyFont="1" applyFill="1" applyBorder="1" applyAlignment="1">
      <alignment horizontal="right" vertical="center" wrapText="1" indent="3"/>
    </xf>
    <xf numFmtId="165" fontId="2" fillId="0" borderId="1" xfId="1" applyNumberFormat="1" applyFont="1" applyFill="1" applyBorder="1"/>
    <xf numFmtId="0" fontId="25" fillId="3" borderId="4" xfId="0" applyFont="1" applyFill="1" applyBorder="1" applyAlignment="1">
      <alignment horizontal="left" vertical="center" wrapText="1"/>
    </xf>
    <xf numFmtId="167" fontId="25" fillId="3" borderId="4" xfId="0" applyNumberFormat="1" applyFont="1" applyFill="1" applyBorder="1" applyAlignment="1">
      <alignment horizontal="right" vertical="center" wrapText="1" indent="2"/>
    </xf>
    <xf numFmtId="167" fontId="25" fillId="3" borderId="4" xfId="0" applyNumberFormat="1" applyFont="1" applyFill="1" applyBorder="1" applyAlignment="1">
      <alignment horizontal="right" vertical="center" wrapText="1" indent="3"/>
    </xf>
    <xf numFmtId="49" fontId="2" fillId="0" borderId="1" xfId="1" applyNumberFormat="1" applyFont="1" applyFill="1" applyBorder="1" applyAlignment="1" applyProtection="1">
      <alignment horizontal="left" vertical="center"/>
      <protection locked="0"/>
    </xf>
    <xf numFmtId="165" fontId="2" fillId="0" borderId="1" xfId="3" applyNumberFormat="1" applyFont="1" applyFill="1" applyBorder="1"/>
    <xf numFmtId="165" fontId="2" fillId="0" borderId="1" xfId="1" applyNumberFormat="1" applyFont="1" applyFill="1" applyBorder="1" applyAlignment="1">
      <alignment wrapText="1"/>
    </xf>
    <xf numFmtId="0" fontId="2" fillId="3" borderId="3" xfId="0" applyFont="1" applyFill="1" applyBorder="1" applyAlignment="1">
      <alignment vertical="center"/>
    </xf>
    <xf numFmtId="168" fontId="29" fillId="3" borderId="3" xfId="4" applyNumberFormat="1" applyFont="1" applyFill="1" applyBorder="1" applyAlignment="1">
      <alignment horizontal="right" vertical="center" wrapText="1" indent="3"/>
    </xf>
    <xf numFmtId="168" fontId="2" fillId="3" borderId="3" xfId="4" applyNumberFormat="1" applyFont="1" applyFill="1" applyBorder="1" applyAlignment="1">
      <alignment horizontal="right" vertical="center" wrapText="1" indent="3"/>
    </xf>
    <xf numFmtId="169" fontId="2" fillId="3" borderId="3" xfId="4" applyNumberFormat="1" applyFont="1" applyFill="1" applyBorder="1" applyAlignment="1">
      <alignment horizontal="right" vertical="center" wrapText="1" indent="3"/>
    </xf>
    <xf numFmtId="0" fontId="25" fillId="4" borderId="11" xfId="0" applyNumberFormat="1" applyFont="1" applyFill="1" applyBorder="1" applyAlignment="1">
      <alignment horizontal="center" vertical="center" wrapText="1"/>
    </xf>
    <xf numFmtId="0" fontId="25" fillId="4" borderId="12" xfId="0" applyNumberFormat="1" applyFont="1" applyFill="1" applyBorder="1" applyAlignment="1">
      <alignment horizontal="center" vertical="center" wrapText="1"/>
    </xf>
    <xf numFmtId="167" fontId="2" fillId="3" borderId="13" xfId="0" applyNumberFormat="1" applyFont="1" applyFill="1" applyBorder="1" applyAlignment="1">
      <alignment horizontal="right" wrapText="1" indent="2"/>
    </xf>
    <xf numFmtId="167" fontId="2" fillId="4" borderId="15" xfId="0" applyNumberFormat="1" applyFont="1" applyFill="1" applyBorder="1" applyAlignment="1">
      <alignment horizontal="right" wrapText="1" indent="2"/>
    </xf>
    <xf numFmtId="167" fontId="2" fillId="3" borderId="15" xfId="0" applyNumberFormat="1" applyFont="1" applyFill="1" applyBorder="1" applyAlignment="1">
      <alignment horizontal="right" wrapText="1" indent="2"/>
    </xf>
    <xf numFmtId="167" fontId="2" fillId="4" borderId="16" xfId="0" applyNumberFormat="1" applyFont="1" applyFill="1" applyBorder="1" applyAlignment="1">
      <alignment horizontal="right" wrapText="1" indent="2"/>
    </xf>
    <xf numFmtId="167" fontId="2" fillId="3" borderId="16" xfId="0" applyNumberFormat="1" applyFont="1" applyFill="1" applyBorder="1" applyAlignment="1">
      <alignment horizontal="right" wrapText="1" indent="2"/>
    </xf>
    <xf numFmtId="167" fontId="25" fillId="3" borderId="15" xfId="0" applyNumberFormat="1" applyFont="1" applyFill="1" applyBorder="1" applyAlignment="1">
      <alignment horizontal="right" wrapText="1" indent="2"/>
    </xf>
    <xf numFmtId="167" fontId="25" fillId="3" borderId="16" xfId="0" applyNumberFormat="1" applyFont="1" applyFill="1" applyBorder="1" applyAlignment="1">
      <alignment horizontal="right" wrapText="1" indent="2"/>
    </xf>
    <xf numFmtId="167" fontId="25" fillId="3" borderId="17" xfId="0" applyNumberFormat="1" applyFont="1" applyFill="1" applyBorder="1" applyAlignment="1">
      <alignment horizontal="right" vertical="center" wrapText="1" indent="2"/>
    </xf>
    <xf numFmtId="167" fontId="25" fillId="3" borderId="18" xfId="0" applyNumberFormat="1" applyFont="1" applyFill="1" applyBorder="1" applyAlignment="1">
      <alignment horizontal="right" vertical="center" wrapText="1" indent="2"/>
    </xf>
    <xf numFmtId="0" fontId="6" fillId="0" borderId="0" xfId="0" applyFont="1" applyFill="1" applyBorder="1"/>
    <xf numFmtId="0" fontId="25"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right" wrapText="1" indent="3"/>
    </xf>
    <xf numFmtId="167" fontId="25" fillId="0" borderId="0" xfId="0" applyNumberFormat="1" applyFont="1" applyFill="1" applyBorder="1" applyAlignment="1">
      <alignment horizontal="right" vertical="center" wrapText="1" indent="3"/>
    </xf>
    <xf numFmtId="167" fontId="2" fillId="3" borderId="14" xfId="0" applyNumberFormat="1" applyFont="1" applyFill="1" applyBorder="1" applyAlignment="1">
      <alignment horizontal="right" wrapText="1" indent="2"/>
    </xf>
    <xf numFmtId="0" fontId="10" fillId="0" borderId="2"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2" fillId="0" borderId="1" xfId="1" applyFont="1" applyFill="1" applyBorder="1" applyAlignment="1" applyProtection="1">
      <alignment horizontal="left" vertical="center"/>
      <protection locked="0"/>
    </xf>
    <xf numFmtId="0" fontId="2" fillId="3" borderId="0" xfId="1" applyFont="1" applyFill="1" applyBorder="1"/>
    <xf numFmtId="0" fontId="2" fillId="0" borderId="0" xfId="1" applyFont="1" applyBorder="1"/>
    <xf numFmtId="0" fontId="2" fillId="0" borderId="0" xfId="1" applyFont="1" applyFill="1" applyBorder="1"/>
    <xf numFmtId="0" fontId="17" fillId="0" borderId="0" xfId="1" applyFont="1"/>
    <xf numFmtId="0" fontId="2" fillId="0" borderId="0" xfId="1" applyFont="1"/>
    <xf numFmtId="0" fontId="2" fillId="0" borderId="0" xfId="1" applyFont="1" applyFill="1"/>
    <xf numFmtId="0" fontId="2" fillId="3" borderId="0" xfId="1" applyFont="1" applyFill="1"/>
    <xf numFmtId="0" fontId="2" fillId="0" borderId="0" xfId="1" applyFont="1" applyFill="1" applyBorder="1" applyAlignment="1" applyProtection="1">
      <alignment horizontal="left" vertical="center"/>
      <protection locked="0"/>
    </xf>
    <xf numFmtId="165" fontId="2" fillId="0" borderId="1" xfId="3" applyNumberFormat="1" applyFont="1" applyFill="1" applyBorder="1" applyAlignment="1">
      <alignment horizontal="right"/>
    </xf>
    <xf numFmtId="165" fontId="2" fillId="3" borderId="0" xfId="3" applyNumberFormat="1" applyFont="1" applyFill="1" applyBorder="1" applyAlignment="1">
      <alignment horizontal="right"/>
    </xf>
    <xf numFmtId="165" fontId="2" fillId="0" borderId="0" xfId="3" applyNumberFormat="1" applyFont="1" applyFill="1" applyBorder="1" applyAlignment="1">
      <alignment horizontal="right"/>
    </xf>
    <xf numFmtId="0" fontId="25" fillId="4" borderId="4" xfId="0" applyFont="1" applyFill="1" applyBorder="1" applyAlignment="1">
      <alignment horizontal="left" vertical="center" wrapText="1"/>
    </xf>
    <xf numFmtId="168" fontId="25" fillId="4" borderId="4" xfId="4" applyNumberFormat="1" applyFont="1" applyFill="1" applyBorder="1" applyAlignment="1">
      <alignment horizontal="right" vertical="center" wrapText="1" indent="3"/>
    </xf>
    <xf numFmtId="169" fontId="25" fillId="4" borderId="4" xfId="4" applyNumberFormat="1" applyFont="1" applyFill="1" applyBorder="1" applyAlignment="1">
      <alignment horizontal="right" vertical="center" wrapText="1" indent="3"/>
    </xf>
    <xf numFmtId="0" fontId="15" fillId="0" borderId="0" xfId="1" applyFont="1" applyBorder="1" applyAlignment="1">
      <alignment horizontal="justify" vertical="top"/>
    </xf>
    <xf numFmtId="0" fontId="15" fillId="0" borderId="0" xfId="1" applyFont="1" applyFill="1" applyBorder="1" applyAlignment="1" applyProtection="1">
      <alignment horizontal="left" vertical="top"/>
      <protection locked="0"/>
    </xf>
    <xf numFmtId="167" fontId="0" fillId="0" borderId="0" xfId="0" applyNumberFormat="1"/>
    <xf numFmtId="168" fontId="31" fillId="0" borderId="0" xfId="0" applyNumberFormat="1" applyFont="1"/>
    <xf numFmtId="0" fontId="32" fillId="0" borderId="0" xfId="0" applyFont="1" applyAlignment="1"/>
    <xf numFmtId="3" fontId="2" fillId="3" borderId="0" xfId="1" applyNumberFormat="1" applyFont="1" applyFill="1" applyAlignment="1">
      <alignment horizontal="right"/>
    </xf>
    <xf numFmtId="165" fontId="2" fillId="3" borderId="0" xfId="1" applyNumberFormat="1" applyFont="1" applyFill="1" applyAlignment="1">
      <alignment horizontal="right"/>
    </xf>
    <xf numFmtId="3" fontId="2" fillId="0" borderId="0" xfId="1" applyNumberFormat="1" applyFont="1" applyFill="1" applyBorder="1" applyAlignment="1">
      <alignment horizontal="right"/>
    </xf>
    <xf numFmtId="165" fontId="2" fillId="0" borderId="0" xfId="1" applyNumberFormat="1" applyFont="1" applyFill="1" applyBorder="1" applyAlignment="1">
      <alignment horizontal="right" wrapText="1"/>
    </xf>
    <xf numFmtId="0" fontId="18" fillId="6" borderId="0" xfId="1" applyFont="1" applyFill="1"/>
    <xf numFmtId="0" fontId="15" fillId="0" borderId="0" xfId="1" applyFont="1" applyAlignment="1">
      <alignment vertical="center"/>
    </xf>
    <xf numFmtId="0" fontId="18" fillId="0" borderId="0" xfId="1" applyFont="1" applyAlignment="1">
      <alignment vertical="center"/>
    </xf>
    <xf numFmtId="165" fontId="18" fillId="0" borderId="0" xfId="1" applyNumberFormat="1" applyFont="1" applyAlignment="1">
      <alignment vertical="center"/>
    </xf>
    <xf numFmtId="3" fontId="18" fillId="0" borderId="0" xfId="1" applyNumberFormat="1" applyFont="1" applyAlignment="1">
      <alignment vertical="center"/>
    </xf>
    <xf numFmtId="0" fontId="37" fillId="4" borderId="0" xfId="0" applyFont="1" applyFill="1" applyBorder="1"/>
    <xf numFmtId="0" fontId="0" fillId="4" borderId="0" xfId="0" applyFill="1"/>
    <xf numFmtId="0" fontId="37" fillId="4" borderId="0" xfId="0" applyFont="1" applyFill="1"/>
    <xf numFmtId="0" fontId="15" fillId="0" borderId="0" xfId="5" applyFont="1" applyAlignment="1">
      <alignment wrapText="1"/>
    </xf>
    <xf numFmtId="0" fontId="25" fillId="4" borderId="5" xfId="0" applyNumberFormat="1" applyFont="1" applyFill="1" applyBorder="1" applyAlignment="1">
      <alignment horizontal="center" vertical="center" wrapText="1"/>
    </xf>
    <xf numFmtId="0" fontId="25" fillId="4" borderId="3" xfId="0" applyNumberFormat="1" applyFont="1" applyFill="1" applyBorder="1" applyAlignment="1">
      <alignment horizontal="center" vertical="center" wrapText="1"/>
    </xf>
    <xf numFmtId="0" fontId="32" fillId="0" borderId="0" xfId="0" applyFont="1" applyAlignment="1">
      <alignment wrapText="1"/>
    </xf>
    <xf numFmtId="0" fontId="25" fillId="4" borderId="6" xfId="0" applyNumberFormat="1" applyFont="1" applyFill="1" applyBorder="1" applyAlignment="1">
      <alignment horizontal="center" vertical="center" wrapText="1"/>
    </xf>
    <xf numFmtId="0" fontId="25" fillId="4" borderId="7" xfId="0" applyFont="1" applyFill="1" applyBorder="1" applyAlignment="1">
      <alignment horizontal="center" vertical="center" wrapText="1"/>
    </xf>
    <xf numFmtId="0" fontId="25" fillId="4" borderId="9" xfId="0" applyFont="1" applyFill="1" applyBorder="1" applyAlignment="1">
      <alignment horizontal="center" vertical="center" wrapText="1"/>
    </xf>
    <xf numFmtId="0" fontId="25" fillId="4" borderId="10" xfId="0" applyFont="1" applyFill="1" applyBorder="1" applyAlignment="1">
      <alignment horizontal="center" vertical="center" wrapText="1"/>
    </xf>
    <xf numFmtId="0" fontId="25" fillId="4" borderId="5" xfId="0" applyFont="1" applyFill="1" applyBorder="1" applyAlignment="1">
      <alignment horizontal="center" vertical="center" wrapText="1"/>
    </xf>
    <xf numFmtId="0" fontId="15" fillId="6" borderId="0" xfId="1" applyFont="1" applyFill="1" applyAlignment="1">
      <alignment horizontal="left" wrapText="1"/>
    </xf>
    <xf numFmtId="0" fontId="15" fillId="0" borderId="0" xfId="1" applyFont="1" applyAlignment="1">
      <alignment horizontal="left" wrapText="1"/>
    </xf>
    <xf numFmtId="0" fontId="10" fillId="0" borderId="2" xfId="1" applyFont="1" applyFill="1" applyBorder="1" applyAlignment="1">
      <alignment horizontal="left" wrapText="1"/>
    </xf>
    <xf numFmtId="0" fontId="10" fillId="0" borderId="2" xfId="1" applyFont="1" applyFill="1" applyBorder="1" applyAlignment="1">
      <alignment horizontal="center" wrapText="1"/>
    </xf>
    <xf numFmtId="0" fontId="10" fillId="0" borderId="2" xfId="1" applyFont="1" applyFill="1" applyBorder="1" applyAlignment="1">
      <alignment horizontal="center" vertical="center" wrapText="1"/>
    </xf>
    <xf numFmtId="0" fontId="10" fillId="0" borderId="2" xfId="1" applyFont="1" applyFill="1" applyBorder="1" applyAlignment="1">
      <alignment horizontal="center"/>
    </xf>
    <xf numFmtId="0" fontId="10" fillId="0" borderId="1"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9" fillId="0" borderId="1" xfId="1" applyFont="1" applyBorder="1" applyAlignment="1">
      <alignment horizontal="center"/>
    </xf>
    <xf numFmtId="0" fontId="9" fillId="0" borderId="3" xfId="1" applyFont="1" applyBorder="1" applyAlignment="1">
      <alignment horizontal="center"/>
    </xf>
    <xf numFmtId="0" fontId="22" fillId="0" borderId="5" xfId="1" applyFont="1" applyBorder="1" applyAlignment="1">
      <alignment horizontal="center" vertical="center" wrapText="1"/>
    </xf>
    <xf numFmtId="0" fontId="22" fillId="0" borderId="3" xfId="1" applyFont="1" applyBorder="1" applyAlignment="1">
      <alignment horizontal="center" vertical="center" wrapText="1"/>
    </xf>
    <xf numFmtId="165" fontId="22" fillId="0" borderId="5" xfId="1" applyNumberFormat="1" applyFont="1" applyFill="1" applyBorder="1" applyAlignment="1">
      <alignment horizontal="center" vertical="center" wrapText="1"/>
    </xf>
    <xf numFmtId="165" fontId="22" fillId="0" borderId="3" xfId="1" applyNumberFormat="1" applyFont="1" applyFill="1" applyBorder="1" applyAlignment="1">
      <alignment horizontal="center" vertical="center" wrapText="1"/>
    </xf>
    <xf numFmtId="0" fontId="13" fillId="6" borderId="0" xfId="1" applyFont="1" applyFill="1" applyAlignment="1">
      <alignment horizontal="left" wrapText="1"/>
    </xf>
    <xf numFmtId="3" fontId="22" fillId="0" borderId="5" xfId="1" applyNumberFormat="1" applyFont="1" applyFill="1" applyBorder="1" applyAlignment="1">
      <alignment horizontal="center" vertical="center" wrapText="1"/>
    </xf>
    <xf numFmtId="3" fontId="22" fillId="0" borderId="3" xfId="1" applyNumberFormat="1" applyFont="1" applyFill="1" applyBorder="1" applyAlignment="1">
      <alignment horizontal="center" vertical="center" wrapText="1"/>
    </xf>
    <xf numFmtId="3" fontId="22" fillId="0" borderId="6" xfId="1" applyNumberFormat="1" applyFont="1" applyFill="1" applyBorder="1" applyAlignment="1">
      <alignment horizontal="center" vertical="center" wrapText="1"/>
    </xf>
    <xf numFmtId="0" fontId="15" fillId="0" borderId="0" xfId="1" applyFont="1" applyAlignment="1">
      <alignment horizontal="left" vertical="center" wrapText="1"/>
    </xf>
    <xf numFmtId="3" fontId="25" fillId="0" borderId="5" xfId="1" applyNumberFormat="1" applyFont="1" applyFill="1" applyBorder="1" applyAlignment="1">
      <alignment horizontal="center" vertical="center" wrapText="1"/>
    </xf>
    <xf numFmtId="3" fontId="25" fillId="0" borderId="3" xfId="1" applyNumberFormat="1" applyFont="1" applyFill="1" applyBorder="1" applyAlignment="1">
      <alignment horizontal="center" vertical="center" wrapText="1"/>
    </xf>
    <xf numFmtId="0" fontId="25" fillId="0" borderId="3" xfId="1" applyFont="1" applyFill="1" applyBorder="1" applyAlignment="1" applyProtection="1">
      <alignment horizontal="left" vertical="center"/>
      <protection locked="0"/>
    </xf>
    <xf numFmtId="165" fontId="25" fillId="0" borderId="3" xfId="1" applyNumberFormat="1" applyFont="1" applyFill="1" applyBorder="1" applyAlignment="1">
      <alignment horizontal="left"/>
    </xf>
    <xf numFmtId="0" fontId="25" fillId="3" borderId="2" xfId="1" applyFont="1" applyFill="1" applyBorder="1" applyAlignment="1" applyProtection="1">
      <alignment horizontal="left" vertical="center"/>
      <protection locked="0"/>
    </xf>
    <xf numFmtId="165" fontId="25" fillId="3" borderId="2" xfId="1" applyNumberFormat="1" applyFont="1" applyFill="1" applyBorder="1" applyAlignment="1">
      <alignment horizontal="left"/>
    </xf>
    <xf numFmtId="0" fontId="25" fillId="3" borderId="3" xfId="1" applyFont="1" applyFill="1" applyBorder="1" applyAlignment="1" applyProtection="1">
      <alignment horizontal="left" vertical="center"/>
      <protection locked="0"/>
    </xf>
    <xf numFmtId="165" fontId="25" fillId="3" borderId="3" xfId="1" applyNumberFormat="1" applyFont="1" applyFill="1" applyBorder="1" applyAlignment="1">
      <alignment horizontal="left"/>
    </xf>
  </cellXfs>
  <cellStyles count="7">
    <cellStyle name="Milliers 2" xfId="4"/>
    <cellStyle name="Motif" xfId="5"/>
    <cellStyle name="Normal" xfId="0" builtinId="0"/>
    <cellStyle name="Normal 2" xfId="1"/>
    <cellStyle name="Normal 3" xfId="6"/>
    <cellStyle name="Normal_Chapitre4 Les finances des collectivités locales-AM" xfId="2"/>
    <cellStyle name="Pourcentage 3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K62"/>
  <sheetViews>
    <sheetView topLeftCell="A28" workbookViewId="0">
      <selection activeCell="B29" sqref="B29"/>
    </sheetView>
  </sheetViews>
  <sheetFormatPr baseColWidth="10" defaultColWidth="11.42578125" defaultRowHeight="12.75" x14ac:dyDescent="0.2"/>
  <cols>
    <col min="1" max="1" width="5.7109375" style="2" customWidth="1"/>
    <col min="2" max="4" width="11.42578125" style="2"/>
    <col min="5" max="5" width="11.85546875" style="2" customWidth="1"/>
    <col min="6" max="6" width="11.42578125" style="2"/>
    <col min="7" max="7" width="12.140625" style="2" customWidth="1"/>
    <col min="8" max="16384" width="11.42578125" style="2"/>
  </cols>
  <sheetData>
    <row r="10" spans="8:8" ht="15.75" x14ac:dyDescent="0.25">
      <c r="H10" s="1" t="s">
        <v>0</v>
      </c>
    </row>
    <row r="11" spans="8:8" ht="15.75" x14ac:dyDescent="0.25">
      <c r="H11" s="1"/>
    </row>
    <row r="12" spans="8:8" ht="35.25" x14ac:dyDescent="0.5">
      <c r="H12" s="3">
        <v>9</v>
      </c>
    </row>
    <row r="20" spans="1:11" ht="6" customHeight="1" x14ac:dyDescent="0.2"/>
    <row r="22" spans="1:11" ht="6" customHeight="1" x14ac:dyDescent="0.2"/>
    <row r="24" spans="1:11" ht="6" customHeight="1" x14ac:dyDescent="0.2"/>
    <row r="26" spans="1:11" ht="6" customHeight="1" x14ac:dyDescent="0.2"/>
    <row r="28" spans="1:11" ht="6" customHeight="1" x14ac:dyDescent="0.2"/>
    <row r="29" spans="1:11" ht="30" x14ac:dyDescent="0.4">
      <c r="A29" s="4"/>
      <c r="B29" s="4" t="s">
        <v>285</v>
      </c>
      <c r="C29" s="5"/>
      <c r="D29" s="5"/>
      <c r="E29" s="5"/>
      <c r="F29" s="4"/>
      <c r="G29" s="5"/>
      <c r="H29" s="5"/>
      <c r="I29" s="5"/>
      <c r="J29" s="5"/>
      <c r="K29" s="5"/>
    </row>
    <row r="30" spans="1:11" ht="6" customHeight="1" x14ac:dyDescent="0.2"/>
    <row r="31" spans="1:11" ht="6" customHeight="1" x14ac:dyDescent="0.2"/>
    <row r="32" spans="1:11" ht="6" customHeight="1" x14ac:dyDescent="0.2"/>
    <row r="35" spans="1:9" ht="15.75" x14ac:dyDescent="0.25">
      <c r="B35" s="6" t="s">
        <v>1</v>
      </c>
      <c r="H35" s="7"/>
    </row>
    <row r="37" spans="1:9" ht="15.75" x14ac:dyDescent="0.25">
      <c r="B37" s="6" t="s">
        <v>2</v>
      </c>
      <c r="C37" s="6"/>
      <c r="D37" s="6"/>
      <c r="E37" s="6"/>
      <c r="F37" s="6"/>
      <c r="G37" s="6"/>
      <c r="H37" s="8"/>
      <c r="I37" s="6"/>
    </row>
    <row r="38" spans="1:9" ht="15.75" x14ac:dyDescent="0.25">
      <c r="B38" s="6"/>
      <c r="C38" s="6"/>
      <c r="D38" s="6"/>
      <c r="E38" s="6"/>
      <c r="F38" s="6"/>
      <c r="G38" s="6"/>
      <c r="H38" s="8"/>
      <c r="I38" s="6"/>
    </row>
    <row r="39" spans="1:9" ht="15.75" x14ac:dyDescent="0.25">
      <c r="B39" s="6" t="s">
        <v>3</v>
      </c>
      <c r="C39" s="6"/>
      <c r="D39" s="6"/>
      <c r="E39" s="6"/>
      <c r="F39" s="6"/>
      <c r="G39" s="6"/>
      <c r="H39" s="8"/>
      <c r="I39" s="6"/>
    </row>
    <row r="40" spans="1:9" ht="15.75" x14ac:dyDescent="0.25">
      <c r="B40" s="6"/>
      <c r="C40" s="6"/>
      <c r="D40" s="6"/>
      <c r="E40" s="6"/>
      <c r="F40" s="6"/>
      <c r="G40" s="6"/>
      <c r="H40" s="8"/>
      <c r="I40" s="6"/>
    </row>
    <row r="41" spans="1:9" ht="15.75" x14ac:dyDescent="0.25">
      <c r="B41" s="6" t="s">
        <v>4</v>
      </c>
      <c r="C41" s="6"/>
      <c r="D41" s="6"/>
      <c r="E41" s="6"/>
      <c r="F41" s="6"/>
      <c r="G41" s="6"/>
      <c r="H41" s="8"/>
      <c r="I41" s="6"/>
    </row>
    <row r="42" spans="1:9" ht="15.75" x14ac:dyDescent="0.25">
      <c r="A42" s="6"/>
      <c r="B42" s="6"/>
      <c r="C42" s="6"/>
      <c r="D42" s="6"/>
      <c r="E42" s="6"/>
      <c r="F42" s="6"/>
      <c r="G42" s="6"/>
      <c r="H42" s="6"/>
      <c r="I42" s="6"/>
    </row>
    <row r="43" spans="1:9" ht="15.75" x14ac:dyDescent="0.25">
      <c r="A43" s="6"/>
      <c r="B43" s="6"/>
      <c r="C43" s="6"/>
      <c r="D43" s="6"/>
      <c r="E43" s="6"/>
      <c r="F43" s="6"/>
      <c r="G43" s="6"/>
      <c r="H43" s="6"/>
      <c r="I43" s="6"/>
    </row>
    <row r="44" spans="1:9" ht="15.75" x14ac:dyDescent="0.25">
      <c r="A44" s="6"/>
      <c r="B44" s="6"/>
      <c r="C44" s="6"/>
      <c r="D44" s="6"/>
      <c r="E44" s="6"/>
      <c r="F44" s="6"/>
      <c r="G44" s="6"/>
      <c r="H44" s="6"/>
      <c r="I44" s="6"/>
    </row>
    <row r="45" spans="1:9" ht="15.75" x14ac:dyDescent="0.25">
      <c r="A45" s="6"/>
      <c r="B45" s="6"/>
      <c r="C45" s="6"/>
      <c r="D45" s="6"/>
      <c r="E45" s="6"/>
      <c r="F45" s="6"/>
      <c r="G45" s="6"/>
      <c r="H45" s="6"/>
      <c r="I45" s="6"/>
    </row>
    <row r="46" spans="1:9" ht="15.75" x14ac:dyDescent="0.25">
      <c r="A46" s="6"/>
      <c r="B46" s="6"/>
      <c r="C46" s="6"/>
      <c r="D46" s="6"/>
      <c r="E46" s="6"/>
      <c r="F46" s="6"/>
      <c r="G46" s="6"/>
      <c r="H46" s="6"/>
      <c r="I46" s="6"/>
    </row>
    <row r="47" spans="1:9" ht="15.75" x14ac:dyDescent="0.25">
      <c r="A47" s="6"/>
      <c r="B47" s="6"/>
      <c r="C47" s="6"/>
      <c r="D47" s="6"/>
      <c r="E47" s="6"/>
      <c r="F47" s="6"/>
      <c r="G47" s="6"/>
      <c r="H47" s="6"/>
      <c r="I47" s="6"/>
    </row>
    <row r="48" spans="1:9" ht="15.75" x14ac:dyDescent="0.25">
      <c r="A48" s="6"/>
      <c r="B48" s="6"/>
      <c r="C48" s="6"/>
      <c r="D48" s="6"/>
      <c r="E48" s="6"/>
      <c r="F48" s="6"/>
      <c r="G48" s="6"/>
      <c r="H48" s="6"/>
      <c r="I48" s="6"/>
    </row>
    <row r="49" spans="1:9" ht="15.75" x14ac:dyDescent="0.25">
      <c r="A49" s="6"/>
      <c r="B49" s="6"/>
      <c r="C49" s="6"/>
      <c r="D49" s="6"/>
      <c r="E49" s="6"/>
      <c r="F49" s="6"/>
      <c r="G49" s="6"/>
      <c r="H49" s="6"/>
      <c r="I49" s="6"/>
    </row>
    <row r="50" spans="1:9" ht="15.75" x14ac:dyDescent="0.25">
      <c r="A50" s="6"/>
      <c r="B50" s="6"/>
      <c r="C50" s="6"/>
      <c r="D50" s="6"/>
      <c r="E50" s="6"/>
      <c r="F50" s="6"/>
      <c r="G50" s="6"/>
      <c r="H50" s="6"/>
      <c r="I50" s="6"/>
    </row>
    <row r="51" spans="1:9" ht="15.75" x14ac:dyDescent="0.25">
      <c r="A51" s="6"/>
      <c r="B51" s="6"/>
      <c r="C51" s="6"/>
      <c r="D51" s="6"/>
      <c r="E51" s="6"/>
      <c r="F51" s="6"/>
      <c r="G51" s="6"/>
      <c r="H51" s="6"/>
      <c r="I51" s="6"/>
    </row>
    <row r="52" spans="1:9" ht="15.75" x14ac:dyDescent="0.25">
      <c r="A52" s="6"/>
      <c r="B52" s="6"/>
      <c r="C52" s="6"/>
      <c r="D52" s="6"/>
      <c r="E52" s="6"/>
      <c r="F52" s="6"/>
      <c r="G52" s="6"/>
      <c r="H52" s="6"/>
      <c r="I52" s="6"/>
    </row>
    <row r="53" spans="1:9" ht="15.75" x14ac:dyDescent="0.25">
      <c r="A53" s="6"/>
      <c r="B53" s="6"/>
      <c r="C53" s="6"/>
      <c r="D53" s="6"/>
      <c r="E53" s="6"/>
      <c r="F53" s="6"/>
      <c r="G53" s="6"/>
      <c r="H53" s="6"/>
      <c r="I53" s="6"/>
    </row>
    <row r="54" spans="1:9" ht="15.75" x14ac:dyDescent="0.25">
      <c r="A54" s="6"/>
      <c r="B54" s="6"/>
      <c r="C54" s="6"/>
      <c r="D54" s="6"/>
      <c r="E54" s="6"/>
      <c r="F54" s="6"/>
      <c r="G54" s="6"/>
      <c r="H54" s="6"/>
      <c r="I54" s="6"/>
    </row>
    <row r="55" spans="1:9" ht="15.75" x14ac:dyDescent="0.25">
      <c r="A55" s="6"/>
      <c r="B55" s="6"/>
      <c r="C55" s="6"/>
      <c r="D55" s="6"/>
      <c r="E55" s="6"/>
      <c r="F55" s="6"/>
      <c r="G55" s="6"/>
      <c r="H55" s="6"/>
      <c r="I55" s="6"/>
    </row>
    <row r="56" spans="1:9" ht="15.75" x14ac:dyDescent="0.25">
      <c r="A56" s="6"/>
      <c r="B56" s="6"/>
      <c r="C56" s="6"/>
      <c r="D56" s="6"/>
      <c r="E56" s="6"/>
      <c r="F56" s="6"/>
      <c r="G56" s="6"/>
      <c r="H56" s="6"/>
      <c r="I56" s="6"/>
    </row>
    <row r="57" spans="1:9" ht="15.75" x14ac:dyDescent="0.25">
      <c r="A57" s="6"/>
      <c r="B57" s="6"/>
      <c r="C57" s="6"/>
      <c r="D57" s="6"/>
      <c r="E57" s="6"/>
      <c r="F57" s="6"/>
      <c r="G57" s="6"/>
      <c r="H57" s="6"/>
      <c r="I57" s="6"/>
    </row>
    <row r="58" spans="1:9" ht="15.75" x14ac:dyDescent="0.25">
      <c r="A58" s="6"/>
      <c r="B58" s="6"/>
      <c r="C58" s="6"/>
      <c r="D58" s="6"/>
      <c r="E58" s="6"/>
      <c r="F58" s="6"/>
      <c r="G58" s="6"/>
      <c r="H58" s="6"/>
      <c r="I58" s="6"/>
    </row>
    <row r="59" spans="1:9" ht="15.75" x14ac:dyDescent="0.25">
      <c r="A59" s="6"/>
      <c r="B59" s="6"/>
      <c r="C59" s="6"/>
      <c r="D59" s="6"/>
      <c r="E59" s="6"/>
      <c r="F59" s="6"/>
      <c r="G59" s="6"/>
      <c r="H59" s="6"/>
      <c r="I59" s="6"/>
    </row>
    <row r="60" spans="1:9" ht="15.75" x14ac:dyDescent="0.25">
      <c r="A60" s="6"/>
      <c r="B60" s="6"/>
      <c r="C60" s="6"/>
      <c r="D60" s="6"/>
      <c r="E60" s="6"/>
      <c r="F60" s="6"/>
      <c r="G60" s="6"/>
      <c r="H60" s="6"/>
      <c r="I60" s="6"/>
    </row>
    <row r="61" spans="1:9" ht="15.75" x14ac:dyDescent="0.25">
      <c r="A61" s="6"/>
      <c r="B61" s="6"/>
      <c r="C61" s="6"/>
      <c r="D61" s="6"/>
      <c r="E61" s="6"/>
      <c r="F61" s="6"/>
      <c r="G61" s="6"/>
      <c r="H61" s="6"/>
      <c r="I61" s="6"/>
    </row>
    <row r="62" spans="1:9" ht="15.75" x14ac:dyDescent="0.25">
      <c r="A62" s="6"/>
      <c r="B62" s="6"/>
      <c r="C62" s="6"/>
      <c r="D62" s="6"/>
      <c r="E62" s="6"/>
      <c r="F62" s="6"/>
      <c r="G62" s="6"/>
      <c r="H62" s="6"/>
      <c r="I62" s="6"/>
    </row>
  </sheetData>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1"/>
  <sheetViews>
    <sheetView zoomScaleNormal="100" workbookViewId="0">
      <selection activeCell="A43" sqref="A43"/>
    </sheetView>
  </sheetViews>
  <sheetFormatPr baseColWidth="10" defaultRowHeight="15" x14ac:dyDescent="0.25"/>
  <cols>
    <col min="1" max="1" width="23.28515625" customWidth="1"/>
    <col min="2" max="3" width="12.28515625" customWidth="1"/>
    <col min="4" max="4" width="13.7109375" customWidth="1"/>
    <col min="5" max="5" width="15.28515625" customWidth="1"/>
    <col min="6" max="6" width="15.140625" style="141" customWidth="1"/>
    <col min="7" max="7" width="15.85546875" style="141" customWidth="1"/>
    <col min="8" max="8" width="15" style="141" customWidth="1"/>
  </cols>
  <sheetData>
    <row r="1" spans="1:21" ht="20.25" x14ac:dyDescent="0.3">
      <c r="A1" s="138" t="s">
        <v>242</v>
      </c>
      <c r="B1" s="139"/>
      <c r="C1" s="139"/>
      <c r="D1" s="139"/>
      <c r="E1" s="139"/>
      <c r="F1" s="140"/>
      <c r="G1" s="140"/>
      <c r="H1" s="140"/>
    </row>
    <row r="4" spans="1:21" ht="16.5" thickBot="1" x14ac:dyDescent="0.3">
      <c r="A4" s="6" t="s">
        <v>243</v>
      </c>
    </row>
    <row r="5" spans="1:21" ht="21.75" customHeight="1" x14ac:dyDescent="0.25">
      <c r="A5" s="142"/>
      <c r="B5" s="250" t="s">
        <v>275</v>
      </c>
      <c r="C5" s="250"/>
      <c r="D5" s="253" t="s">
        <v>244</v>
      </c>
      <c r="E5" s="253"/>
      <c r="F5" s="253"/>
      <c r="G5" s="253"/>
      <c r="H5" s="250" t="s">
        <v>245</v>
      </c>
    </row>
    <row r="6" spans="1:21" ht="36.75" customHeight="1" x14ac:dyDescent="0.25">
      <c r="A6" s="143"/>
      <c r="B6" s="251"/>
      <c r="C6" s="251"/>
      <c r="D6" s="144" t="s">
        <v>274</v>
      </c>
      <c r="E6" s="144" t="s">
        <v>273</v>
      </c>
      <c r="F6" s="145" t="s">
        <v>246</v>
      </c>
      <c r="G6" s="145" t="s">
        <v>272</v>
      </c>
      <c r="H6" s="251"/>
    </row>
    <row r="7" spans="1:21" x14ac:dyDescent="0.25">
      <c r="A7" s="146"/>
      <c r="B7" s="147">
        <v>2022</v>
      </c>
      <c r="C7" s="147" t="s">
        <v>308</v>
      </c>
      <c r="D7" s="148">
        <v>2022</v>
      </c>
      <c r="E7" s="148">
        <v>2022</v>
      </c>
      <c r="F7" s="148">
        <v>2022</v>
      </c>
      <c r="G7" s="148">
        <v>2022</v>
      </c>
      <c r="H7" s="148">
        <v>2022</v>
      </c>
    </row>
    <row r="8" spans="1:21" x14ac:dyDescent="0.25">
      <c r="A8" s="149" t="s">
        <v>276</v>
      </c>
      <c r="B8" s="150">
        <v>116.8</v>
      </c>
      <c r="C8" s="150">
        <v>8</v>
      </c>
      <c r="D8" s="185">
        <v>16</v>
      </c>
      <c r="E8" s="185">
        <v>38</v>
      </c>
      <c r="F8" s="185">
        <v>401</v>
      </c>
      <c r="G8" s="185">
        <v>10997</v>
      </c>
      <c r="H8" s="182">
        <v>83.237123999999994</v>
      </c>
      <c r="Q8" s="234"/>
      <c r="U8">
        <v>8</v>
      </c>
    </row>
    <row r="9" spans="1:21" x14ac:dyDescent="0.25">
      <c r="A9" s="151" t="s">
        <v>247</v>
      </c>
      <c r="B9" s="152">
        <v>125.3</v>
      </c>
      <c r="C9" s="152">
        <v>5</v>
      </c>
      <c r="D9" s="155">
        <v>3</v>
      </c>
      <c r="E9" s="155">
        <v>9</v>
      </c>
      <c r="F9" s="155">
        <v>35</v>
      </c>
      <c r="G9" s="155">
        <v>2095</v>
      </c>
      <c r="H9" s="156">
        <v>8.9789290000000008</v>
      </c>
      <c r="Q9" s="234"/>
      <c r="U9">
        <v>7</v>
      </c>
    </row>
    <row r="10" spans="1:21" x14ac:dyDescent="0.25">
      <c r="A10" s="153" t="s">
        <v>248</v>
      </c>
      <c r="B10" s="154">
        <v>120</v>
      </c>
      <c r="C10" s="154">
        <v>6</v>
      </c>
      <c r="D10" s="186">
        <v>3</v>
      </c>
      <c r="E10" s="186">
        <v>11</v>
      </c>
      <c r="F10" s="186">
        <v>50</v>
      </c>
      <c r="G10" s="186">
        <v>581</v>
      </c>
      <c r="H10" s="183">
        <v>10.936146000000001</v>
      </c>
      <c r="Q10" s="234"/>
      <c r="U10">
        <v>6</v>
      </c>
    </row>
    <row r="11" spans="1:21" x14ac:dyDescent="0.25">
      <c r="A11" s="151" t="s">
        <v>249</v>
      </c>
      <c r="B11" s="155">
        <v>58.7</v>
      </c>
      <c r="C11" s="155">
        <v>27</v>
      </c>
      <c r="D11" s="155">
        <v>2</v>
      </c>
      <c r="E11" s="155">
        <v>6</v>
      </c>
      <c r="F11" s="155">
        <v>28</v>
      </c>
      <c r="G11" s="155">
        <v>265</v>
      </c>
      <c r="H11" s="156">
        <v>6.8389369999999996</v>
      </c>
      <c r="Q11" s="234"/>
      <c r="U11">
        <v>27</v>
      </c>
    </row>
    <row r="12" spans="1:21" x14ac:dyDescent="0.25">
      <c r="A12" s="153" t="s">
        <v>250</v>
      </c>
      <c r="B12" s="154">
        <v>91.9</v>
      </c>
      <c r="C12" s="154">
        <v>14</v>
      </c>
      <c r="D12" s="186">
        <v>1</v>
      </c>
      <c r="E12" s="186">
        <v>1</v>
      </c>
      <c r="F12" s="186">
        <v>1</v>
      </c>
      <c r="G12" s="186">
        <v>615</v>
      </c>
      <c r="H12" s="183">
        <v>0.90470499999999998</v>
      </c>
      <c r="Q12" s="234"/>
      <c r="U12">
        <v>15</v>
      </c>
    </row>
    <row r="13" spans="1:21" x14ac:dyDescent="0.25">
      <c r="A13" s="151" t="s">
        <v>251</v>
      </c>
      <c r="B13" s="155">
        <v>73.3</v>
      </c>
      <c r="C13" s="155">
        <v>24</v>
      </c>
      <c r="D13" s="155">
        <v>1</v>
      </c>
      <c r="E13" s="155">
        <v>5</v>
      </c>
      <c r="F13" s="155">
        <v>35</v>
      </c>
      <c r="G13" s="155">
        <v>556</v>
      </c>
      <c r="H13" s="156">
        <v>3.8623050000000001</v>
      </c>
      <c r="Q13" s="234"/>
      <c r="U13">
        <v>24</v>
      </c>
    </row>
    <row r="14" spans="1:21" x14ac:dyDescent="0.25">
      <c r="A14" s="153" t="s">
        <v>252</v>
      </c>
      <c r="B14" s="154">
        <v>136.6</v>
      </c>
      <c r="C14" s="154">
        <v>3</v>
      </c>
      <c r="D14" s="186">
        <v>1</v>
      </c>
      <c r="E14" s="186">
        <v>5</v>
      </c>
      <c r="F14" s="186">
        <v>11</v>
      </c>
      <c r="G14" s="186">
        <v>99</v>
      </c>
      <c r="H14" s="183">
        <v>5.8734200000000003</v>
      </c>
      <c r="Q14" s="234"/>
      <c r="U14">
        <v>3</v>
      </c>
    </row>
    <row r="15" spans="1:21" x14ac:dyDescent="0.25">
      <c r="A15" s="151" t="s">
        <v>253</v>
      </c>
      <c r="B15" s="155">
        <v>85.2</v>
      </c>
      <c r="C15" s="155">
        <v>18</v>
      </c>
      <c r="D15" s="155">
        <v>7</v>
      </c>
      <c r="E15" s="155">
        <v>19</v>
      </c>
      <c r="F15" s="155">
        <v>59</v>
      </c>
      <c r="G15" s="155">
        <v>8131</v>
      </c>
      <c r="H15" s="156">
        <v>47.432893</v>
      </c>
      <c r="Q15" s="234"/>
      <c r="U15">
        <v>18</v>
      </c>
    </row>
    <row r="16" spans="1:21" x14ac:dyDescent="0.25">
      <c r="A16" s="153" t="s">
        <v>254</v>
      </c>
      <c r="B16" s="154">
        <v>87</v>
      </c>
      <c r="C16" s="154">
        <v>17</v>
      </c>
      <c r="D16" s="186">
        <v>1</v>
      </c>
      <c r="E16" s="186">
        <v>1</v>
      </c>
      <c r="F16" s="186">
        <v>7</v>
      </c>
      <c r="G16" s="186">
        <v>79</v>
      </c>
      <c r="H16" s="183">
        <v>1.331796</v>
      </c>
      <c r="Q16" s="234"/>
      <c r="U16">
        <v>17</v>
      </c>
    </row>
    <row r="17" spans="1:21" x14ac:dyDescent="0.25">
      <c r="A17" s="151" t="s">
        <v>255</v>
      </c>
      <c r="B17" s="155">
        <v>109</v>
      </c>
      <c r="C17" s="155">
        <v>9</v>
      </c>
      <c r="D17" s="155">
        <v>2</v>
      </c>
      <c r="E17" s="155">
        <v>5</v>
      </c>
      <c r="F17" s="155">
        <v>19</v>
      </c>
      <c r="G17" s="155">
        <v>309</v>
      </c>
      <c r="H17" s="156">
        <v>5.548241</v>
      </c>
      <c r="Q17" s="234"/>
      <c r="U17">
        <v>9</v>
      </c>
    </row>
    <row r="18" spans="1:21" s="159" customFormat="1" x14ac:dyDescent="0.25">
      <c r="A18" s="157" t="s">
        <v>35</v>
      </c>
      <c r="B18" s="158">
        <v>101.5</v>
      </c>
      <c r="C18" s="158">
        <v>11</v>
      </c>
      <c r="D18" s="187">
        <v>14</v>
      </c>
      <c r="E18" s="187">
        <v>27</v>
      </c>
      <c r="F18" s="187">
        <v>101</v>
      </c>
      <c r="G18" s="187">
        <v>34956</v>
      </c>
      <c r="H18" s="184">
        <v>67.871925000000005</v>
      </c>
      <c r="I18"/>
      <c r="J18"/>
      <c r="L18"/>
      <c r="Q18" s="234"/>
      <c r="U18">
        <v>10</v>
      </c>
    </row>
    <row r="19" spans="1:21" x14ac:dyDescent="0.25">
      <c r="A19" s="151" t="s">
        <v>256</v>
      </c>
      <c r="B19" s="155">
        <v>67.8</v>
      </c>
      <c r="C19" s="155">
        <v>25</v>
      </c>
      <c r="D19" s="155">
        <v>4</v>
      </c>
      <c r="E19" s="155">
        <v>13</v>
      </c>
      <c r="F19" s="155">
        <v>52</v>
      </c>
      <c r="G19" s="155">
        <v>6138</v>
      </c>
      <c r="H19" s="156">
        <v>10.459782000000001</v>
      </c>
      <c r="Q19" s="234"/>
      <c r="U19">
        <v>26</v>
      </c>
    </row>
    <row r="20" spans="1:21" x14ac:dyDescent="0.25">
      <c r="A20" s="153" t="s">
        <v>257</v>
      </c>
      <c r="B20" s="154">
        <v>77.7</v>
      </c>
      <c r="C20" s="154">
        <v>20</v>
      </c>
      <c r="D20" s="186">
        <v>3</v>
      </c>
      <c r="E20" s="186">
        <v>8</v>
      </c>
      <c r="F20" s="186">
        <v>20</v>
      </c>
      <c r="G20" s="186">
        <v>3155</v>
      </c>
      <c r="H20" s="183">
        <v>9.6890099999999997</v>
      </c>
      <c r="Q20" s="234"/>
      <c r="U20">
        <v>20</v>
      </c>
    </row>
    <row r="21" spans="1:21" x14ac:dyDescent="0.25">
      <c r="A21" s="151" t="s">
        <v>258</v>
      </c>
      <c r="B21" s="155">
        <v>233.9</v>
      </c>
      <c r="C21" s="155">
        <v>2</v>
      </c>
      <c r="D21" s="155">
        <v>1</v>
      </c>
      <c r="E21" s="155">
        <v>3</v>
      </c>
      <c r="F21" s="155">
        <v>8</v>
      </c>
      <c r="G21" s="155">
        <v>166</v>
      </c>
      <c r="H21" s="156">
        <v>5.0600040000000002</v>
      </c>
      <c r="Q21" s="234"/>
      <c r="U21">
        <v>2</v>
      </c>
    </row>
    <row r="22" spans="1:21" x14ac:dyDescent="0.25">
      <c r="A22" s="153" t="s">
        <v>259</v>
      </c>
      <c r="B22" s="154">
        <v>95.6</v>
      </c>
      <c r="C22" s="154">
        <v>12</v>
      </c>
      <c r="D22" s="186">
        <v>5</v>
      </c>
      <c r="E22" s="186">
        <v>21</v>
      </c>
      <c r="F22" s="186">
        <v>115</v>
      </c>
      <c r="G22" s="186">
        <v>7904</v>
      </c>
      <c r="H22" s="183">
        <v>59.030132999999999</v>
      </c>
      <c r="Q22" s="234"/>
      <c r="U22">
        <v>12</v>
      </c>
    </row>
    <row r="23" spans="1:21" x14ac:dyDescent="0.25">
      <c r="A23" s="151" t="s">
        <v>260</v>
      </c>
      <c r="B23" s="155">
        <v>74.099999999999994</v>
      </c>
      <c r="C23" s="155">
        <v>23</v>
      </c>
      <c r="D23" s="155">
        <v>1</v>
      </c>
      <c r="E23" s="155">
        <v>1</v>
      </c>
      <c r="F23" s="155">
        <v>6</v>
      </c>
      <c r="G23" s="155">
        <v>43</v>
      </c>
      <c r="H23" s="156">
        <v>1.8757569999999999</v>
      </c>
      <c r="Q23" s="234"/>
      <c r="U23">
        <v>23</v>
      </c>
    </row>
    <row r="24" spans="1:21" x14ac:dyDescent="0.25">
      <c r="A24" s="153" t="s">
        <v>261</v>
      </c>
      <c r="B24" s="154">
        <v>89.8</v>
      </c>
      <c r="C24" s="154">
        <v>16</v>
      </c>
      <c r="D24" s="186">
        <v>1</v>
      </c>
      <c r="E24" s="186">
        <v>2</v>
      </c>
      <c r="F24" s="186">
        <v>10</v>
      </c>
      <c r="G24" s="186">
        <v>60</v>
      </c>
      <c r="H24" s="183">
        <v>2.8059980000000002</v>
      </c>
      <c r="Q24" s="234"/>
      <c r="U24">
        <v>16</v>
      </c>
    </row>
    <row r="25" spans="1:21" x14ac:dyDescent="0.25">
      <c r="A25" s="151" t="s">
        <v>262</v>
      </c>
      <c r="B25" s="155">
        <v>261.3</v>
      </c>
      <c r="C25" s="155">
        <v>1</v>
      </c>
      <c r="D25" s="155">
        <v>1</v>
      </c>
      <c r="E25" s="155">
        <v>1</v>
      </c>
      <c r="F25" s="155">
        <v>1</v>
      </c>
      <c r="G25" s="155">
        <v>102</v>
      </c>
      <c r="H25" s="156">
        <v>0.645397</v>
      </c>
      <c r="Q25" s="234"/>
      <c r="U25">
        <v>1</v>
      </c>
    </row>
    <row r="26" spans="1:21" x14ac:dyDescent="0.25">
      <c r="A26" s="153" t="s">
        <v>263</v>
      </c>
      <c r="B26" s="154">
        <v>102.2</v>
      </c>
      <c r="C26" s="154">
        <v>10</v>
      </c>
      <c r="D26" s="186">
        <v>1</v>
      </c>
      <c r="E26" s="186">
        <v>1</v>
      </c>
      <c r="F26" s="186">
        <v>2</v>
      </c>
      <c r="G26" s="186">
        <v>68</v>
      </c>
      <c r="H26" s="183">
        <v>0.52097099999999996</v>
      </c>
      <c r="Q26" s="234"/>
      <c r="U26">
        <v>11</v>
      </c>
    </row>
    <row r="27" spans="1:21" x14ac:dyDescent="0.25">
      <c r="A27" s="151" t="s">
        <v>264</v>
      </c>
      <c r="B27" s="155">
        <v>129.30000000000001</v>
      </c>
      <c r="C27" s="155">
        <v>4</v>
      </c>
      <c r="D27" s="155">
        <v>4</v>
      </c>
      <c r="E27" s="155">
        <v>12</v>
      </c>
      <c r="F27" s="155">
        <v>40</v>
      </c>
      <c r="G27" s="155">
        <v>345</v>
      </c>
      <c r="H27" s="156">
        <v>17.590672000000001</v>
      </c>
      <c r="Q27" s="234"/>
      <c r="U27">
        <v>4</v>
      </c>
    </row>
    <row r="28" spans="1:21" x14ac:dyDescent="0.25">
      <c r="A28" s="153" t="s">
        <v>265</v>
      </c>
      <c r="B28" s="154">
        <v>79.5</v>
      </c>
      <c r="C28" s="154">
        <v>19</v>
      </c>
      <c r="D28" s="186">
        <v>7</v>
      </c>
      <c r="E28" s="186">
        <v>17</v>
      </c>
      <c r="F28" s="186">
        <v>73</v>
      </c>
      <c r="G28" s="186">
        <v>2477</v>
      </c>
      <c r="H28" s="183">
        <v>37.654246999999998</v>
      </c>
      <c r="Q28" s="234"/>
      <c r="U28">
        <v>19</v>
      </c>
    </row>
    <row r="29" spans="1:21" x14ac:dyDescent="0.25">
      <c r="A29" s="151" t="s">
        <v>266</v>
      </c>
      <c r="B29" s="155">
        <v>77.2</v>
      </c>
      <c r="C29" s="155">
        <v>21</v>
      </c>
      <c r="D29" s="155">
        <v>3</v>
      </c>
      <c r="E29" s="155">
        <v>7</v>
      </c>
      <c r="F29" s="155">
        <v>25</v>
      </c>
      <c r="G29" s="155">
        <v>3092</v>
      </c>
      <c r="H29" s="156">
        <v>10.352042000000001</v>
      </c>
      <c r="Q29" s="234"/>
      <c r="U29">
        <v>21</v>
      </c>
    </row>
    <row r="30" spans="1:21" x14ac:dyDescent="0.25">
      <c r="A30" s="153" t="s">
        <v>267</v>
      </c>
      <c r="B30" s="154">
        <v>77.099999999999994</v>
      </c>
      <c r="C30" s="154">
        <v>22</v>
      </c>
      <c r="D30" s="186">
        <v>4</v>
      </c>
      <c r="E30" s="186">
        <v>8</v>
      </c>
      <c r="F30" s="186">
        <v>42</v>
      </c>
      <c r="G30" s="186">
        <v>3181</v>
      </c>
      <c r="H30" s="183">
        <v>19.042455</v>
      </c>
      <c r="Q30" s="234"/>
      <c r="U30">
        <v>22</v>
      </c>
    </row>
    <row r="31" spans="1:21" x14ac:dyDescent="0.25">
      <c r="A31" s="151" t="s">
        <v>269</v>
      </c>
      <c r="B31" s="155">
        <v>66.900000000000006</v>
      </c>
      <c r="C31" s="155">
        <v>26</v>
      </c>
      <c r="D31" s="155">
        <v>1</v>
      </c>
      <c r="E31" s="155">
        <v>4</v>
      </c>
      <c r="F31" s="155">
        <v>8</v>
      </c>
      <c r="G31" s="155">
        <v>2927</v>
      </c>
      <c r="H31" s="156">
        <v>5.4347120000000002</v>
      </c>
      <c r="Q31" s="234"/>
      <c r="U31">
        <v>25</v>
      </c>
    </row>
    <row r="32" spans="1:21" x14ac:dyDescent="0.25">
      <c r="A32" s="153" t="s">
        <v>270</v>
      </c>
      <c r="B32" s="154">
        <v>92.4</v>
      </c>
      <c r="C32" s="154">
        <v>13</v>
      </c>
      <c r="D32" s="186">
        <v>1</v>
      </c>
      <c r="E32" s="186">
        <v>2</v>
      </c>
      <c r="F32" s="186">
        <v>12</v>
      </c>
      <c r="G32" s="186">
        <v>212</v>
      </c>
      <c r="H32" s="183">
        <v>2.1071800000000001</v>
      </c>
      <c r="Q32" s="234"/>
      <c r="U32">
        <v>14</v>
      </c>
    </row>
    <row r="33" spans="1:21" x14ac:dyDescent="0.25">
      <c r="A33" s="151" t="s">
        <v>271</v>
      </c>
      <c r="B33" s="155">
        <v>118.8</v>
      </c>
      <c r="C33" s="155">
        <v>7</v>
      </c>
      <c r="D33" s="155">
        <v>3</v>
      </c>
      <c r="E33" s="155">
        <v>8</v>
      </c>
      <c r="F33" s="155">
        <v>21</v>
      </c>
      <c r="G33" s="155">
        <v>290</v>
      </c>
      <c r="H33" s="156">
        <v>10.452325999999999</v>
      </c>
      <c r="Q33" s="234"/>
      <c r="U33">
        <v>5</v>
      </c>
    </row>
    <row r="34" spans="1:21" x14ac:dyDescent="0.25">
      <c r="A34" s="195" t="s">
        <v>277</v>
      </c>
      <c r="B34" s="196">
        <v>91</v>
      </c>
      <c r="C34" s="196">
        <v>15</v>
      </c>
      <c r="D34" s="197">
        <v>1</v>
      </c>
      <c r="E34" s="197">
        <v>8</v>
      </c>
      <c r="F34" s="197">
        <v>14</v>
      </c>
      <c r="G34" s="197">
        <v>6258</v>
      </c>
      <c r="H34" s="198">
        <v>10.516707</v>
      </c>
      <c r="Q34" s="234"/>
      <c r="U34">
        <v>13</v>
      </c>
    </row>
    <row r="35" spans="1:21" s="159" customFormat="1" ht="26.25" thickBot="1" x14ac:dyDescent="0.3">
      <c r="A35" s="229" t="s">
        <v>283</v>
      </c>
      <c r="B35" s="230">
        <v>100</v>
      </c>
      <c r="C35" s="230"/>
      <c r="D35" s="230">
        <f>+SUM(D8:D34)</f>
        <v>92</v>
      </c>
      <c r="E35" s="230">
        <f>+SUM(E8:E34)</f>
        <v>243</v>
      </c>
      <c r="F35" s="230">
        <f>+SUM(F8:F34)</f>
        <v>1196</v>
      </c>
      <c r="G35" s="230">
        <f>+SUM(G8:G34)</f>
        <v>95101</v>
      </c>
      <c r="H35" s="231">
        <f>+SUM(H8:H34)</f>
        <v>446.05381399999999</v>
      </c>
      <c r="J35" s="235"/>
      <c r="L35"/>
    </row>
    <row r="36" spans="1:21" x14ac:dyDescent="0.25">
      <c r="A36" s="195" t="s">
        <v>268</v>
      </c>
      <c r="B36" s="196" t="s">
        <v>309</v>
      </c>
      <c r="C36" s="196"/>
      <c r="D36" s="197">
        <v>12</v>
      </c>
      <c r="E36" s="197">
        <v>41</v>
      </c>
      <c r="F36" s="197">
        <v>179</v>
      </c>
      <c r="G36" s="197">
        <v>383</v>
      </c>
      <c r="H36" s="198" t="s">
        <v>26</v>
      </c>
    </row>
    <row r="37" spans="1:21" s="159" customFormat="1" ht="40.5" customHeight="1" x14ac:dyDescent="0.2">
      <c r="A37" s="252" t="s">
        <v>288</v>
      </c>
      <c r="B37" s="252"/>
      <c r="C37" s="252"/>
      <c r="D37" s="252"/>
      <c r="E37" s="252"/>
      <c r="F37" s="252"/>
      <c r="G37" s="252"/>
      <c r="H37" s="252"/>
    </row>
    <row r="38" spans="1:21" x14ac:dyDescent="0.25">
      <c r="A38" s="160" t="s">
        <v>289</v>
      </c>
      <c r="E38" s="161"/>
    </row>
    <row r="39" spans="1:21" x14ac:dyDescent="0.25">
      <c r="A39" s="162"/>
      <c r="E39" s="161"/>
      <c r="F39" s="163"/>
      <c r="H39" s="164"/>
    </row>
    <row r="40" spans="1:21" ht="20.25" x14ac:dyDescent="0.3">
      <c r="A40" s="138" t="s">
        <v>242</v>
      </c>
      <c r="B40" s="165"/>
      <c r="C40" s="165"/>
      <c r="D40" s="165"/>
      <c r="E40" s="165"/>
      <c r="F40" s="166"/>
      <c r="G40" s="166"/>
      <c r="H40" s="210"/>
    </row>
    <row r="41" spans="1:21" ht="20.25" x14ac:dyDescent="0.3">
      <c r="A41" s="167"/>
      <c r="B41" s="168"/>
      <c r="C41" s="168"/>
      <c r="D41" s="168"/>
      <c r="E41" s="168"/>
      <c r="F41" s="169"/>
      <c r="G41" s="169"/>
      <c r="H41" s="210"/>
    </row>
    <row r="42" spans="1:21" ht="15.75" x14ac:dyDescent="0.25">
      <c r="A42" s="6" t="s">
        <v>329</v>
      </c>
      <c r="B42" s="168"/>
      <c r="C42" s="168"/>
      <c r="D42" s="168"/>
      <c r="E42" s="168"/>
      <c r="F42" s="169"/>
      <c r="G42" s="169"/>
      <c r="H42" s="210"/>
    </row>
    <row r="43" spans="1:21" ht="16.5" thickBot="1" x14ac:dyDescent="0.3">
      <c r="A43" s="170"/>
      <c r="B43" s="168"/>
      <c r="C43" s="168"/>
      <c r="D43" s="168"/>
      <c r="E43" s="168"/>
      <c r="F43" s="169"/>
      <c r="G43" s="169"/>
      <c r="H43" s="210"/>
    </row>
    <row r="44" spans="1:21" ht="45.6" customHeight="1" x14ac:dyDescent="0.25">
      <c r="A44" s="171"/>
      <c r="B44" s="254" t="s">
        <v>278</v>
      </c>
      <c r="C44" s="254"/>
      <c r="D44" s="255" t="s">
        <v>281</v>
      </c>
      <c r="E44" s="256"/>
      <c r="F44" s="257" t="s">
        <v>282</v>
      </c>
      <c r="G44" s="257"/>
      <c r="H44" s="211"/>
    </row>
    <row r="45" spans="1:21" ht="28.9" customHeight="1" x14ac:dyDescent="0.25">
      <c r="A45" s="172"/>
      <c r="B45" s="173" t="s">
        <v>280</v>
      </c>
      <c r="C45" s="173" t="s">
        <v>279</v>
      </c>
      <c r="D45" s="199" t="s">
        <v>280</v>
      </c>
      <c r="E45" s="200" t="s">
        <v>279</v>
      </c>
      <c r="F45" s="173" t="s">
        <v>280</v>
      </c>
      <c r="G45" s="173" t="s">
        <v>279</v>
      </c>
      <c r="H45" s="211"/>
    </row>
    <row r="46" spans="1:21" x14ac:dyDescent="0.25">
      <c r="A46" s="149" t="s">
        <v>276</v>
      </c>
      <c r="B46" s="174">
        <v>23.6</v>
      </c>
      <c r="C46" s="174">
        <v>47.560816990777688</v>
      </c>
      <c r="D46" s="201">
        <v>1.8</v>
      </c>
      <c r="E46" s="214">
        <v>69.677336646746753</v>
      </c>
      <c r="F46" s="174">
        <v>20.9</v>
      </c>
      <c r="G46" s="175">
        <v>31.513026491908736</v>
      </c>
      <c r="H46" s="212"/>
    </row>
    <row r="47" spans="1:21" x14ac:dyDescent="0.25">
      <c r="A47" s="151" t="s">
        <v>247</v>
      </c>
      <c r="B47" s="176">
        <v>18</v>
      </c>
      <c r="C47" s="176">
        <v>34.170092127232202</v>
      </c>
      <c r="D47" s="202">
        <v>1.3</v>
      </c>
      <c r="E47" s="204">
        <v>40.958418541240633</v>
      </c>
      <c r="F47" s="176">
        <v>9.8000000000000007</v>
      </c>
      <c r="G47" s="177">
        <v>12.503948456253386</v>
      </c>
      <c r="H47" s="212"/>
    </row>
    <row r="48" spans="1:21" x14ac:dyDescent="0.25">
      <c r="A48" s="153" t="s">
        <v>248</v>
      </c>
      <c r="B48" s="174">
        <v>26.700000000000003</v>
      </c>
      <c r="C48" s="174">
        <v>49.932210106862975</v>
      </c>
      <c r="D48" s="203">
        <v>2.0999999999999996</v>
      </c>
      <c r="E48" s="205">
        <v>78.341369466337014</v>
      </c>
      <c r="F48" s="174">
        <v>21.9</v>
      </c>
      <c r="G48" s="178">
        <v>20.776227408074231</v>
      </c>
      <c r="H48" s="212"/>
    </row>
    <row r="49" spans="1:8" x14ac:dyDescent="0.25">
      <c r="A49" s="151" t="s">
        <v>249</v>
      </c>
      <c r="B49" s="176">
        <v>7.5</v>
      </c>
      <c r="C49" s="176">
        <v>18.095777613742353</v>
      </c>
      <c r="D49" s="202">
        <v>0.8</v>
      </c>
      <c r="E49" s="204">
        <v>25</v>
      </c>
      <c r="F49" s="176">
        <v>0.8</v>
      </c>
      <c r="G49" s="177">
        <v>3.6312430560938433</v>
      </c>
      <c r="H49" s="212"/>
    </row>
    <row r="50" spans="1:8" x14ac:dyDescent="0.25">
      <c r="A50" s="153" t="s">
        <v>250</v>
      </c>
      <c r="B50" s="174">
        <v>1.4</v>
      </c>
      <c r="C50" s="174">
        <v>3.5502683396426482</v>
      </c>
      <c r="D50" s="203">
        <v>0.4</v>
      </c>
      <c r="E50" s="205">
        <v>14.017069289743963</v>
      </c>
      <c r="F50" s="174">
        <v>0.6</v>
      </c>
      <c r="G50" s="178">
        <v>0.65551043810518117</v>
      </c>
      <c r="H50" s="212"/>
    </row>
    <row r="51" spans="1:8" x14ac:dyDescent="0.25">
      <c r="A51" s="151" t="s">
        <v>251</v>
      </c>
      <c r="B51" s="176">
        <v>11.9</v>
      </c>
      <c r="C51" s="176">
        <v>26.449241772068071</v>
      </c>
      <c r="D51" s="202">
        <v>1.7</v>
      </c>
      <c r="E51" s="204">
        <v>45.300189095493224</v>
      </c>
      <c r="F51" s="176">
        <v>2</v>
      </c>
      <c r="G51" s="177">
        <v>2.9974603312422672</v>
      </c>
      <c r="H51" s="212"/>
    </row>
    <row r="52" spans="1:8" x14ac:dyDescent="0.25">
      <c r="A52" s="153" t="s">
        <v>252</v>
      </c>
      <c r="B52" s="174">
        <v>30.5</v>
      </c>
      <c r="C52" s="174">
        <v>67.257626999224968</v>
      </c>
      <c r="D52" s="203">
        <v>1.4</v>
      </c>
      <c r="E52" s="205">
        <v>46.378636561007383</v>
      </c>
      <c r="F52" s="174">
        <v>6.2</v>
      </c>
      <c r="G52" s="178">
        <v>20.564569213139059</v>
      </c>
      <c r="H52" s="212"/>
    </row>
    <row r="53" spans="1:8" x14ac:dyDescent="0.25">
      <c r="A53" s="151" t="s">
        <v>253</v>
      </c>
      <c r="B53" s="176">
        <v>24.599999999999998</v>
      </c>
      <c r="C53" s="176">
        <v>51.436787498600808</v>
      </c>
      <c r="D53" s="202">
        <v>1.8</v>
      </c>
      <c r="E53" s="204">
        <v>65.476482283410959</v>
      </c>
      <c r="F53" s="176">
        <v>25.599999999999998</v>
      </c>
      <c r="G53" s="177">
        <v>22.625375779594993</v>
      </c>
      <c r="H53" s="212"/>
    </row>
    <row r="54" spans="1:8" x14ac:dyDescent="0.25">
      <c r="A54" s="153" t="s">
        <v>254</v>
      </c>
      <c r="B54" s="174">
        <v>9.6</v>
      </c>
      <c r="C54" s="174">
        <v>24.229871522593939</v>
      </c>
      <c r="D54" s="203">
        <v>1.6</v>
      </c>
      <c r="E54" s="205">
        <v>30.406852248394006</v>
      </c>
      <c r="F54" s="174">
        <v>2.7</v>
      </c>
      <c r="G54" s="178">
        <v>14.834289835041014</v>
      </c>
      <c r="H54" s="212"/>
    </row>
    <row r="55" spans="1:8" x14ac:dyDescent="0.25">
      <c r="A55" s="151" t="s">
        <v>255</v>
      </c>
      <c r="B55" s="176">
        <v>22.1</v>
      </c>
      <c r="C55" s="176">
        <v>41.394239202890923</v>
      </c>
      <c r="D55" s="202">
        <v>2.4</v>
      </c>
      <c r="E55" s="204">
        <v>57.717876331845922</v>
      </c>
      <c r="F55" s="176">
        <v>12.3</v>
      </c>
      <c r="G55" s="177">
        <v>16.835765411433677</v>
      </c>
      <c r="H55" s="212"/>
    </row>
    <row r="56" spans="1:8" x14ac:dyDescent="0.25">
      <c r="A56" s="157" t="s">
        <v>35</v>
      </c>
      <c r="B56" s="179">
        <v>11.2</v>
      </c>
      <c r="C56" s="179">
        <v>19.222584360258399</v>
      </c>
      <c r="D56" s="206">
        <v>2.2000000000000002</v>
      </c>
      <c r="E56" s="207">
        <v>57.849556087079904</v>
      </c>
      <c r="F56" s="179">
        <v>9.4</v>
      </c>
      <c r="G56" s="180">
        <v>8.3969791688205859</v>
      </c>
      <c r="H56" s="181"/>
    </row>
    <row r="57" spans="1:8" x14ac:dyDescent="0.25">
      <c r="A57" s="151" t="s">
        <v>256</v>
      </c>
      <c r="B57" s="176">
        <v>3.8</v>
      </c>
      <c r="C57" s="176">
        <v>7.3054967609518311</v>
      </c>
      <c r="D57" s="202">
        <v>1.1000000000000001</v>
      </c>
      <c r="E57" s="204">
        <v>32.520213786487595</v>
      </c>
      <c r="F57" s="176">
        <v>0.5</v>
      </c>
      <c r="G57" s="177">
        <v>0.31718764034851343</v>
      </c>
      <c r="H57" s="212"/>
    </row>
    <row r="58" spans="1:8" x14ac:dyDescent="0.25">
      <c r="A58" s="153" t="s">
        <v>257</v>
      </c>
      <c r="B58" s="174">
        <v>5.7</v>
      </c>
      <c r="C58" s="174">
        <v>12.002754766826911</v>
      </c>
      <c r="D58" s="203">
        <v>1.3</v>
      </c>
      <c r="E58" s="205">
        <v>23.920217949853814</v>
      </c>
      <c r="F58" s="174">
        <v>0.5</v>
      </c>
      <c r="G58" s="178">
        <v>0.72118186489454794</v>
      </c>
      <c r="H58" s="212"/>
    </row>
    <row r="59" spans="1:8" x14ac:dyDescent="0.25">
      <c r="A59" s="151" t="s">
        <v>258</v>
      </c>
      <c r="B59" s="176">
        <v>2</v>
      </c>
      <c r="C59" s="176">
        <v>9.4508878932946274</v>
      </c>
      <c r="D59" s="202">
        <v>0.6</v>
      </c>
      <c r="E59" s="204">
        <v>30.896613905029053</v>
      </c>
      <c r="F59" s="176">
        <v>1.7</v>
      </c>
      <c r="G59" s="177">
        <v>3.7244950397165271</v>
      </c>
      <c r="H59" s="212"/>
    </row>
    <row r="60" spans="1:8" x14ac:dyDescent="0.25">
      <c r="A60" s="153" t="s">
        <v>259</v>
      </c>
      <c r="B60" s="174">
        <v>14.6</v>
      </c>
      <c r="C60" s="174">
        <v>25.656817405592019</v>
      </c>
      <c r="D60" s="203">
        <v>1.5</v>
      </c>
      <c r="E60" s="205">
        <v>55.111240648984747</v>
      </c>
      <c r="F60" s="174">
        <v>6.1</v>
      </c>
      <c r="G60" s="178">
        <v>4.2130645338319681</v>
      </c>
      <c r="H60" s="212"/>
    </row>
    <row r="61" spans="1:8" x14ac:dyDescent="0.25">
      <c r="A61" s="151" t="s">
        <v>260</v>
      </c>
      <c r="B61" s="176">
        <v>10</v>
      </c>
      <c r="C61" s="176">
        <v>24.806384075448161</v>
      </c>
      <c r="D61" s="202">
        <v>1.8</v>
      </c>
      <c r="E61" s="204">
        <v>46.097251019998673</v>
      </c>
      <c r="F61" s="176">
        <v>5.9</v>
      </c>
      <c r="G61" s="177">
        <v>14.564756637445603</v>
      </c>
      <c r="H61" s="212"/>
    </row>
    <row r="62" spans="1:8" x14ac:dyDescent="0.25">
      <c r="A62" s="153" t="s">
        <v>261</v>
      </c>
      <c r="B62" s="174">
        <v>8.9</v>
      </c>
      <c r="C62" s="174">
        <v>24.45412876036653</v>
      </c>
      <c r="D62" s="203">
        <v>1</v>
      </c>
      <c r="E62" s="205">
        <v>34.21312284163789</v>
      </c>
      <c r="F62" s="174">
        <v>0.8</v>
      </c>
      <c r="G62" s="178">
        <v>2.1384833517707733</v>
      </c>
      <c r="H62" s="212"/>
    </row>
    <row r="63" spans="1:8" x14ac:dyDescent="0.25">
      <c r="A63" s="151" t="s">
        <v>262</v>
      </c>
      <c r="B63" s="176">
        <v>4.9000000000000004</v>
      </c>
      <c r="C63" s="176">
        <v>11.224924173894536</v>
      </c>
      <c r="D63" s="202">
        <v>1.7</v>
      </c>
      <c r="E63" s="204">
        <v>40.655994978028872</v>
      </c>
      <c r="F63" s="176">
        <v>1.4</v>
      </c>
      <c r="G63" s="177">
        <v>5.5579832282497872</v>
      </c>
      <c r="H63" s="212"/>
    </row>
    <row r="64" spans="1:8" x14ac:dyDescent="0.25">
      <c r="A64" s="153" t="s">
        <v>263</v>
      </c>
      <c r="B64" s="174">
        <v>0.4</v>
      </c>
      <c r="C64" s="174">
        <v>0.9833355088543706</v>
      </c>
      <c r="D64" s="203">
        <v>0.1</v>
      </c>
      <c r="E64" s="205">
        <v>2.0925696045398121</v>
      </c>
      <c r="F64" s="174">
        <v>0</v>
      </c>
      <c r="G64" s="178">
        <v>2.3324521847302132E-2</v>
      </c>
      <c r="H64" s="212"/>
    </row>
    <row r="65" spans="1:9" x14ac:dyDescent="0.25">
      <c r="A65" s="151" t="s">
        <v>264</v>
      </c>
      <c r="B65" s="176">
        <v>13.2</v>
      </c>
      <c r="C65" s="176">
        <v>29.579574199743458</v>
      </c>
      <c r="D65" s="202">
        <v>1.6</v>
      </c>
      <c r="E65" s="204">
        <v>49.763562327597533</v>
      </c>
      <c r="F65" s="176">
        <v>5.8</v>
      </c>
      <c r="G65" s="177">
        <v>11.289512878464375</v>
      </c>
      <c r="H65" s="212"/>
    </row>
    <row r="66" spans="1:9" x14ac:dyDescent="0.25">
      <c r="A66" s="153" t="s">
        <v>265</v>
      </c>
      <c r="B66" s="174">
        <v>13.7</v>
      </c>
      <c r="C66" s="174">
        <v>31.552151995135464</v>
      </c>
      <c r="D66" s="203">
        <v>1.9</v>
      </c>
      <c r="E66" s="205">
        <v>46.861799798998014</v>
      </c>
      <c r="F66" s="174">
        <v>3.3</v>
      </c>
      <c r="G66" s="178">
        <v>6.7609454539601597</v>
      </c>
      <c r="H66" s="212"/>
    </row>
    <row r="67" spans="1:9" x14ac:dyDescent="0.25">
      <c r="A67" s="151" t="s">
        <v>266</v>
      </c>
      <c r="B67" s="176">
        <v>6.6</v>
      </c>
      <c r="C67" s="176">
        <v>14.825893040577643</v>
      </c>
      <c r="D67" s="202">
        <v>1.2</v>
      </c>
      <c r="E67" s="204">
        <v>46.87722028622661</v>
      </c>
      <c r="F67" s="176">
        <v>4.7</v>
      </c>
      <c r="G67" s="177">
        <v>4.1086894873795652</v>
      </c>
      <c r="H67" s="212"/>
    </row>
    <row r="68" spans="1:9" x14ac:dyDescent="0.25">
      <c r="A68" s="153" t="s">
        <v>267</v>
      </c>
      <c r="B68" s="174">
        <v>8.5</v>
      </c>
      <c r="C68" s="174">
        <v>21.330561257269871</v>
      </c>
      <c r="D68" s="203">
        <v>2.2000000000000002</v>
      </c>
      <c r="E68" s="205">
        <v>52.551799707796519</v>
      </c>
      <c r="F68" s="174">
        <v>1.5</v>
      </c>
      <c r="G68" s="178">
        <v>3.1249164699068919</v>
      </c>
      <c r="H68" s="212"/>
    </row>
    <row r="69" spans="1:9" x14ac:dyDescent="0.25">
      <c r="A69" s="151" t="s">
        <v>269</v>
      </c>
      <c r="B69" s="176">
        <v>7.9</v>
      </c>
      <c r="C69" s="176">
        <v>18.765058746637735</v>
      </c>
      <c r="D69" s="202">
        <v>1.2</v>
      </c>
      <c r="E69" s="204">
        <v>35.767391724938506</v>
      </c>
      <c r="F69" s="176">
        <v>2.2000000000000002</v>
      </c>
      <c r="G69" s="177">
        <v>3.8443454278086673</v>
      </c>
      <c r="H69" s="212"/>
    </row>
    <row r="70" spans="1:9" x14ac:dyDescent="0.25">
      <c r="A70" s="153" t="s">
        <v>270</v>
      </c>
      <c r="B70" s="174">
        <v>8.6</v>
      </c>
      <c r="C70" s="174">
        <v>18.941192695772749</v>
      </c>
      <c r="D70" s="203">
        <v>2.2000000000000002</v>
      </c>
      <c r="E70" s="205">
        <v>41.256928013483289</v>
      </c>
      <c r="F70" s="174">
        <v>1.7</v>
      </c>
      <c r="G70" s="178">
        <v>2.4764574099756573</v>
      </c>
      <c r="H70" s="212"/>
    </row>
    <row r="71" spans="1:9" x14ac:dyDescent="0.25">
      <c r="A71" s="151" t="s">
        <v>271</v>
      </c>
      <c r="B71" s="176">
        <v>23.5</v>
      </c>
      <c r="C71" s="176">
        <v>48.897748697732297</v>
      </c>
      <c r="D71" s="202">
        <v>2.2999999999999998</v>
      </c>
      <c r="E71" s="204">
        <v>47.661961622519129</v>
      </c>
      <c r="F71" s="176">
        <v>12</v>
      </c>
      <c r="G71" s="177">
        <v>36.260104600284798</v>
      </c>
      <c r="H71" s="212"/>
    </row>
    <row r="72" spans="1:9" x14ac:dyDescent="0.25">
      <c r="A72" s="153" t="s">
        <v>277</v>
      </c>
      <c r="B72" s="174">
        <v>12.6</v>
      </c>
      <c r="C72" s="174">
        <v>28.16997665966484</v>
      </c>
      <c r="D72" s="203">
        <v>2.1</v>
      </c>
      <c r="E72" s="205">
        <v>46.386224015861735</v>
      </c>
      <c r="F72" s="174">
        <v>1.3</v>
      </c>
      <c r="G72" s="178">
        <v>2.9627978609212584</v>
      </c>
      <c r="H72" s="212"/>
    </row>
    <row r="73" spans="1:9" ht="26.25" thickBot="1" x14ac:dyDescent="0.3">
      <c r="A73" s="189" t="s">
        <v>283</v>
      </c>
      <c r="B73" s="190">
        <v>17.100000000000001</v>
      </c>
      <c r="C73" s="190">
        <v>34.37929141557521</v>
      </c>
      <c r="D73" s="208">
        <v>1.7</v>
      </c>
      <c r="E73" s="209">
        <v>55.717517933845905</v>
      </c>
      <c r="F73" s="190">
        <v>12.1</v>
      </c>
      <c r="G73" s="191">
        <v>14.400479642866568</v>
      </c>
      <c r="H73" s="213"/>
    </row>
    <row r="74" spans="1:9" x14ac:dyDescent="0.25">
      <c r="A74" s="246" t="s">
        <v>327</v>
      </c>
      <c r="B74" s="247"/>
      <c r="C74" s="247"/>
      <c r="D74" s="247"/>
      <c r="E74" s="247"/>
      <c r="F74" s="247"/>
      <c r="G74" s="247"/>
      <c r="H74" s="236"/>
    </row>
    <row r="75" spans="1:9" x14ac:dyDescent="0.25">
      <c r="A75" s="248" t="s">
        <v>328</v>
      </c>
      <c r="B75" s="247"/>
      <c r="C75" s="247"/>
      <c r="D75" s="247"/>
      <c r="E75" s="247"/>
      <c r="F75" s="247"/>
      <c r="G75" s="247"/>
    </row>
    <row r="76" spans="1:9" x14ac:dyDescent="0.25">
      <c r="F76"/>
      <c r="G76"/>
      <c r="H76"/>
      <c r="I76" s="141"/>
    </row>
    <row r="77" spans="1:9" x14ac:dyDescent="0.25">
      <c r="F77"/>
      <c r="G77"/>
      <c r="H77"/>
      <c r="I77" s="141"/>
    </row>
    <row r="78" spans="1:9" x14ac:dyDescent="0.25">
      <c r="F78"/>
      <c r="G78"/>
      <c r="H78"/>
      <c r="I78" s="141"/>
    </row>
    <row r="79" spans="1:9" x14ac:dyDescent="0.25">
      <c r="F79"/>
      <c r="G79"/>
      <c r="H79"/>
      <c r="I79" s="141"/>
    </row>
    <row r="80" spans="1:9" x14ac:dyDescent="0.25">
      <c r="F80"/>
      <c r="G80"/>
      <c r="H80"/>
      <c r="I80" s="141"/>
    </row>
    <row r="81" spans="6:9" x14ac:dyDescent="0.25">
      <c r="F81"/>
      <c r="G81"/>
      <c r="H81"/>
      <c r="I81" s="141"/>
    </row>
    <row r="82" spans="6:9" x14ac:dyDescent="0.25">
      <c r="F82"/>
      <c r="G82"/>
      <c r="H82"/>
      <c r="I82" s="141"/>
    </row>
    <row r="83" spans="6:9" x14ac:dyDescent="0.25">
      <c r="F83"/>
      <c r="G83"/>
      <c r="H83"/>
      <c r="I83" s="141"/>
    </row>
    <row r="84" spans="6:9" x14ac:dyDescent="0.25">
      <c r="F84"/>
      <c r="G84"/>
      <c r="H84"/>
      <c r="I84" s="141"/>
    </row>
    <row r="85" spans="6:9" x14ac:dyDescent="0.25">
      <c r="F85"/>
      <c r="G85"/>
      <c r="H85"/>
      <c r="I85" s="141"/>
    </row>
    <row r="86" spans="6:9" x14ac:dyDescent="0.25">
      <c r="F86"/>
      <c r="G86"/>
      <c r="H86"/>
      <c r="I86" s="141"/>
    </row>
    <row r="87" spans="6:9" x14ac:dyDescent="0.25">
      <c r="F87"/>
      <c r="G87"/>
      <c r="H87"/>
      <c r="I87" s="141"/>
    </row>
    <row r="88" spans="6:9" x14ac:dyDescent="0.25">
      <c r="F88"/>
      <c r="G88"/>
      <c r="H88"/>
      <c r="I88" s="141"/>
    </row>
    <row r="89" spans="6:9" x14ac:dyDescent="0.25">
      <c r="F89"/>
      <c r="G89"/>
      <c r="H89"/>
      <c r="I89" s="141"/>
    </row>
    <row r="90" spans="6:9" x14ac:dyDescent="0.25">
      <c r="F90"/>
      <c r="G90"/>
      <c r="H90"/>
      <c r="I90" s="141"/>
    </row>
    <row r="91" spans="6:9" x14ac:dyDescent="0.25">
      <c r="F91"/>
      <c r="G91"/>
      <c r="H91"/>
      <c r="I91" s="141"/>
    </row>
    <row r="92" spans="6:9" x14ac:dyDescent="0.25">
      <c r="F92"/>
      <c r="G92"/>
      <c r="H92"/>
      <c r="I92" s="141"/>
    </row>
    <row r="93" spans="6:9" x14ac:dyDescent="0.25">
      <c r="F93"/>
      <c r="G93"/>
      <c r="H93"/>
      <c r="I93" s="141"/>
    </row>
    <row r="94" spans="6:9" x14ac:dyDescent="0.25">
      <c r="F94"/>
      <c r="G94"/>
      <c r="H94"/>
      <c r="I94" s="141"/>
    </row>
    <row r="95" spans="6:9" x14ac:dyDescent="0.25">
      <c r="F95"/>
      <c r="G95"/>
      <c r="H95"/>
      <c r="I95" s="141"/>
    </row>
    <row r="96" spans="6:9" x14ac:dyDescent="0.25">
      <c r="F96"/>
      <c r="G96"/>
      <c r="H96"/>
      <c r="I96" s="141"/>
    </row>
    <row r="97" spans="1:9" x14ac:dyDescent="0.25">
      <c r="F97"/>
      <c r="G97"/>
      <c r="H97"/>
      <c r="I97" s="141"/>
    </row>
    <row r="98" spans="1:9" x14ac:dyDescent="0.25">
      <c r="F98"/>
      <c r="G98"/>
      <c r="H98"/>
      <c r="I98" s="141"/>
    </row>
    <row r="99" spans="1:9" x14ac:dyDescent="0.25">
      <c r="F99"/>
      <c r="G99"/>
      <c r="H99"/>
      <c r="I99" s="141"/>
    </row>
    <row r="100" spans="1:9" x14ac:dyDescent="0.25">
      <c r="F100"/>
      <c r="G100"/>
      <c r="H100"/>
      <c r="I100" s="141"/>
    </row>
    <row r="101" spans="1:9" x14ac:dyDescent="0.25">
      <c r="F101"/>
      <c r="G101"/>
      <c r="H101"/>
      <c r="I101" s="141"/>
    </row>
    <row r="102" spans="1:9" x14ac:dyDescent="0.25">
      <c r="F102"/>
      <c r="G102"/>
      <c r="H102"/>
      <c r="I102" s="141"/>
    </row>
    <row r="103" spans="1:9" x14ac:dyDescent="0.25">
      <c r="A103" s="249"/>
      <c r="B103" s="249"/>
      <c r="C103" s="249"/>
      <c r="D103" s="249"/>
      <c r="E103" s="249"/>
      <c r="F103"/>
      <c r="G103"/>
      <c r="H103"/>
      <c r="I103" s="141"/>
    </row>
    <row r="104" spans="1:9" x14ac:dyDescent="0.25">
      <c r="A104" s="160"/>
      <c r="F104"/>
      <c r="G104"/>
      <c r="H104"/>
      <c r="I104" s="141"/>
    </row>
    <row r="105" spans="1:9" x14ac:dyDescent="0.25">
      <c r="F105"/>
      <c r="G105"/>
      <c r="H105"/>
      <c r="I105" s="141"/>
    </row>
    <row r="106" spans="1:9" x14ac:dyDescent="0.25">
      <c r="F106"/>
      <c r="G106"/>
      <c r="H106"/>
      <c r="I106" s="141"/>
    </row>
    <row r="107" spans="1:9" x14ac:dyDescent="0.25">
      <c r="F107"/>
      <c r="G107"/>
      <c r="H107"/>
      <c r="I107" s="141"/>
    </row>
    <row r="108" spans="1:9" x14ac:dyDescent="0.25">
      <c r="F108"/>
      <c r="G108"/>
      <c r="H108"/>
    </row>
    <row r="109" spans="1:9" x14ac:dyDescent="0.25">
      <c r="F109"/>
      <c r="G109"/>
      <c r="H109"/>
    </row>
    <row r="110" spans="1:9" x14ac:dyDescent="0.25">
      <c r="F110"/>
      <c r="G110"/>
      <c r="H110"/>
    </row>
    <row r="111" spans="1:9" x14ac:dyDescent="0.25">
      <c r="F111"/>
      <c r="G111"/>
      <c r="H111"/>
    </row>
  </sheetData>
  <sortState ref="S8:U34">
    <sortCondition ref="S8:S34"/>
  </sortState>
  <mergeCells count="8">
    <mergeCell ref="A103:E103"/>
    <mergeCell ref="B5:C6"/>
    <mergeCell ref="A37:H37"/>
    <mergeCell ref="D5:G5"/>
    <mergeCell ref="H5:H6"/>
    <mergeCell ref="B44:C44"/>
    <mergeCell ref="D44:E44"/>
    <mergeCell ref="F44:G44"/>
  </mergeCells>
  <pageMargins left="0.7" right="0.7" top="0.75" bottom="0.75" header="0.3" footer="0.3"/>
  <pageSetup paperSize="9" scale="65" fitToHeight="2" orientation="portrait" r:id="rId1"/>
  <rowBreaks count="1" manualBreakCount="1">
    <brk id="39"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4"/>
  <sheetViews>
    <sheetView zoomScaleNormal="100" workbookViewId="0">
      <selection activeCell="J32" sqref="J32"/>
    </sheetView>
  </sheetViews>
  <sheetFormatPr baseColWidth="10" defaultColWidth="11.42578125" defaultRowHeight="12.75" x14ac:dyDescent="0.2"/>
  <cols>
    <col min="1" max="1" width="18.85546875" style="13" customWidth="1"/>
    <col min="2" max="2" width="12.5703125" style="13" customWidth="1"/>
    <col min="3" max="3" width="10.7109375" style="13" customWidth="1"/>
    <col min="4" max="4" width="11.5703125" style="13" customWidth="1"/>
    <col min="5" max="5" width="8.85546875" style="13" customWidth="1"/>
    <col min="6" max="6" width="11.140625" style="13" customWidth="1"/>
    <col min="7" max="7" width="10.85546875" style="13" customWidth="1"/>
    <col min="8" max="8" width="10.28515625" style="13" customWidth="1"/>
    <col min="9" max="9" width="3.42578125" style="11" customWidth="1"/>
    <col min="10" max="10" width="15.85546875" style="13" customWidth="1"/>
    <col min="11" max="11" width="11" style="13" customWidth="1"/>
    <col min="12" max="12" width="10" style="13" customWidth="1"/>
    <col min="13" max="13" width="8.85546875" style="13" customWidth="1"/>
    <col min="14" max="14" width="10.7109375" style="13" customWidth="1"/>
    <col min="15" max="15" width="12" style="13" customWidth="1"/>
    <col min="16" max="16" width="10.140625" style="13" bestFit="1" customWidth="1"/>
    <col min="17" max="17" width="10.7109375" style="13" customWidth="1"/>
    <col min="18" max="18" width="17.140625" style="13" customWidth="1"/>
    <col min="19" max="16384" width="11.42578125" style="13"/>
  </cols>
  <sheetData>
    <row r="1" spans="1:18" ht="18" x14ac:dyDescent="0.25">
      <c r="A1" s="9" t="s">
        <v>5</v>
      </c>
      <c r="B1" s="10"/>
      <c r="C1" s="10"/>
      <c r="D1" s="10"/>
      <c r="E1" s="10"/>
      <c r="F1" s="10"/>
      <c r="G1" s="10"/>
      <c r="H1" s="10"/>
      <c r="J1" s="9" t="s">
        <v>5</v>
      </c>
      <c r="K1" s="10"/>
      <c r="L1" s="10"/>
      <c r="M1" s="10"/>
      <c r="N1" s="10"/>
      <c r="O1" s="10"/>
      <c r="P1" s="10"/>
      <c r="Q1" s="10"/>
      <c r="R1" s="12"/>
    </row>
    <row r="2" spans="1:18" ht="18" x14ac:dyDescent="0.25">
      <c r="A2" s="14"/>
      <c r="J2" s="15"/>
      <c r="R2" s="12"/>
    </row>
    <row r="3" spans="1:18" ht="15.75" x14ac:dyDescent="0.25">
      <c r="A3" s="16" t="s">
        <v>6</v>
      </c>
      <c r="J3" s="16" t="s">
        <v>7</v>
      </c>
      <c r="R3" s="12"/>
    </row>
    <row r="4" spans="1:18" ht="26.45" customHeight="1" x14ac:dyDescent="0.25">
      <c r="A4" s="266"/>
      <c r="B4" s="264" t="s">
        <v>299</v>
      </c>
      <c r="C4" s="264" t="s">
        <v>311</v>
      </c>
      <c r="D4" s="264" t="s">
        <v>8</v>
      </c>
      <c r="E4" s="264" t="s">
        <v>284</v>
      </c>
      <c r="F4" s="264" t="s">
        <v>313</v>
      </c>
      <c r="G4" s="260" t="s">
        <v>310</v>
      </c>
      <c r="H4" s="260"/>
      <c r="I4" s="17"/>
      <c r="J4" s="18"/>
      <c r="K4" s="261" t="s">
        <v>9</v>
      </c>
      <c r="L4" s="261"/>
      <c r="M4" s="262" t="s">
        <v>303</v>
      </c>
      <c r="N4" s="262" t="s">
        <v>304</v>
      </c>
      <c r="O4" s="263" t="s">
        <v>305</v>
      </c>
      <c r="P4" s="263"/>
      <c r="Q4" s="263"/>
    </row>
    <row r="5" spans="1:18" ht="69" customHeight="1" x14ac:dyDescent="0.2">
      <c r="A5" s="267"/>
      <c r="B5" s="265"/>
      <c r="C5" s="265"/>
      <c r="D5" s="265"/>
      <c r="E5" s="265"/>
      <c r="F5" s="265"/>
      <c r="G5" s="215" t="s">
        <v>300</v>
      </c>
      <c r="H5" s="215" t="s">
        <v>306</v>
      </c>
      <c r="I5" s="19"/>
      <c r="J5" s="20"/>
      <c r="K5" s="215" t="s">
        <v>301</v>
      </c>
      <c r="L5" s="215" t="s">
        <v>302</v>
      </c>
      <c r="M5" s="262"/>
      <c r="N5" s="262"/>
      <c r="O5" s="216" t="s">
        <v>10</v>
      </c>
      <c r="P5" s="216" t="s">
        <v>11</v>
      </c>
      <c r="Q5" s="216" t="s">
        <v>12</v>
      </c>
    </row>
    <row r="6" spans="1:18" ht="22.5" x14ac:dyDescent="0.2">
      <c r="A6" s="21" t="s">
        <v>13</v>
      </c>
      <c r="B6" s="22">
        <v>8078652</v>
      </c>
      <c r="C6" s="23">
        <v>0.50505708955594919</v>
      </c>
      <c r="D6" s="22">
        <v>69711.12</v>
      </c>
      <c r="E6" s="22">
        <v>115.88756571404964</v>
      </c>
      <c r="F6" s="22">
        <v>4028</v>
      </c>
      <c r="G6" s="24">
        <v>41.730117846393185</v>
      </c>
      <c r="H6" s="24">
        <v>65.380548636084342</v>
      </c>
      <c r="I6" s="25"/>
      <c r="J6" s="21" t="s">
        <v>13</v>
      </c>
      <c r="K6" s="26">
        <v>23.806485652331705</v>
      </c>
      <c r="L6" s="26">
        <v>26.892004403875653</v>
      </c>
      <c r="M6" s="26">
        <v>75.762254699838067</v>
      </c>
      <c r="N6" s="26">
        <v>6.1</v>
      </c>
      <c r="O6" s="27">
        <v>290844</v>
      </c>
      <c r="P6" s="27">
        <v>35765</v>
      </c>
      <c r="Q6" s="27">
        <v>79730</v>
      </c>
      <c r="R6" s="28"/>
    </row>
    <row r="7" spans="1:18" ht="22.5" x14ac:dyDescent="0.2">
      <c r="A7" s="29" t="s">
        <v>14</v>
      </c>
      <c r="B7" s="30">
        <v>2801695</v>
      </c>
      <c r="C7" s="31">
        <v>-0.13681775047492684</v>
      </c>
      <c r="D7" s="30">
        <v>47784.3</v>
      </c>
      <c r="E7" s="30">
        <v>58.632123940290008</v>
      </c>
      <c r="F7" s="30">
        <v>3699</v>
      </c>
      <c r="G7" s="32">
        <v>26.358043969811135</v>
      </c>
      <c r="H7" s="32">
        <v>45.308714902942683</v>
      </c>
      <c r="I7" s="25"/>
      <c r="J7" s="29" t="s">
        <v>14</v>
      </c>
      <c r="K7" s="33">
        <v>22.130958089162096</v>
      </c>
      <c r="L7" s="33">
        <v>31.147013813320623</v>
      </c>
      <c r="M7" s="33">
        <v>74.571019600312624</v>
      </c>
      <c r="N7" s="33">
        <v>6.3</v>
      </c>
      <c r="O7" s="34">
        <v>81693</v>
      </c>
      <c r="P7" s="34">
        <v>29258</v>
      </c>
      <c r="Q7" s="34">
        <v>73262</v>
      </c>
      <c r="R7" s="28"/>
    </row>
    <row r="8" spans="1:18" x14ac:dyDescent="0.2">
      <c r="A8" s="35" t="s">
        <v>15</v>
      </c>
      <c r="B8" s="36">
        <v>3373835</v>
      </c>
      <c r="C8" s="37">
        <v>0.48101289399100633</v>
      </c>
      <c r="D8" s="36">
        <v>27207.91</v>
      </c>
      <c r="E8" s="36">
        <v>124.00199059758725</v>
      </c>
      <c r="F8" s="36">
        <v>1207</v>
      </c>
      <c r="G8" s="38">
        <v>32.660844409996336</v>
      </c>
      <c r="H8" s="38">
        <v>46.440237889523353</v>
      </c>
      <c r="I8" s="25"/>
      <c r="J8" s="35" t="s">
        <v>15</v>
      </c>
      <c r="K8" s="39">
        <v>22.517800903937804</v>
      </c>
      <c r="L8" s="39">
        <v>30.484401504191688</v>
      </c>
      <c r="M8" s="39">
        <v>74.164184372709286</v>
      </c>
      <c r="N8" s="39">
        <v>5.8</v>
      </c>
      <c r="O8" s="40">
        <v>108233</v>
      </c>
      <c r="P8" s="40">
        <v>31820</v>
      </c>
      <c r="Q8" s="40">
        <v>74282</v>
      </c>
      <c r="R8" s="28"/>
    </row>
    <row r="9" spans="1:18" x14ac:dyDescent="0.2">
      <c r="A9" s="29" t="s">
        <v>16</v>
      </c>
      <c r="B9" s="30">
        <v>2574863</v>
      </c>
      <c r="C9" s="31">
        <v>-2.8939506002123583E-2</v>
      </c>
      <c r="D9" s="30">
        <v>39150.94</v>
      </c>
      <c r="E9" s="30">
        <v>65.767590765381357</v>
      </c>
      <c r="F9" s="30">
        <v>1757</v>
      </c>
      <c r="G9" s="32">
        <v>35.188163409082343</v>
      </c>
      <c r="H9" s="32">
        <v>51.195345150402183</v>
      </c>
      <c r="I9" s="25"/>
      <c r="J9" s="29" t="s">
        <v>16</v>
      </c>
      <c r="K9" s="33">
        <v>23.022628191820633</v>
      </c>
      <c r="L9" s="33">
        <v>30.261075980123454</v>
      </c>
      <c r="M9" s="33">
        <v>75.336858654378048</v>
      </c>
      <c r="N9" s="33">
        <v>6.7</v>
      </c>
      <c r="O9" s="34">
        <v>78297</v>
      </c>
      <c r="P9" s="34">
        <v>30440</v>
      </c>
      <c r="Q9" s="34">
        <v>75134</v>
      </c>
      <c r="R9" s="28"/>
    </row>
    <row r="10" spans="1:18" x14ac:dyDescent="0.2">
      <c r="A10" s="35" t="s">
        <v>17</v>
      </c>
      <c r="B10" s="36">
        <v>343701</v>
      </c>
      <c r="C10" s="37">
        <v>0.98374432925909527</v>
      </c>
      <c r="D10" s="36">
        <v>8679.7900000000009</v>
      </c>
      <c r="E10" s="36">
        <v>39.597847413359077</v>
      </c>
      <c r="F10" s="36">
        <v>360</v>
      </c>
      <c r="G10" s="38">
        <v>38.400528366225295</v>
      </c>
      <c r="H10" s="38">
        <v>53.028940852659723</v>
      </c>
      <c r="I10" s="25"/>
      <c r="J10" s="35" t="s">
        <v>17</v>
      </c>
      <c r="K10" s="39">
        <v>19.806693143158107</v>
      </c>
      <c r="L10" s="39">
        <v>31.405673940584478</v>
      </c>
      <c r="M10" s="39">
        <v>72.56829845174444</v>
      </c>
      <c r="N10" s="39">
        <v>6</v>
      </c>
      <c r="O10" s="40">
        <v>10124</v>
      </c>
      <c r="P10" s="40">
        <v>29136</v>
      </c>
      <c r="Q10" s="40">
        <v>71334</v>
      </c>
      <c r="R10" s="28"/>
    </row>
    <row r="11" spans="1:18" x14ac:dyDescent="0.2">
      <c r="A11" s="29" t="s">
        <v>18</v>
      </c>
      <c r="B11" s="30">
        <v>5562651</v>
      </c>
      <c r="C11" s="31">
        <v>1.2948497248577162E-2</v>
      </c>
      <c r="D11" s="30">
        <v>57440.82</v>
      </c>
      <c r="E11" s="30">
        <v>96.841427403021058</v>
      </c>
      <c r="F11" s="30">
        <v>5119</v>
      </c>
      <c r="G11" s="32">
        <v>36.687723173716989</v>
      </c>
      <c r="H11" s="32">
        <v>61.234814120102087</v>
      </c>
      <c r="I11" s="25"/>
      <c r="J11" s="29" t="s">
        <v>18</v>
      </c>
      <c r="K11" s="33">
        <v>22.45730244278317</v>
      </c>
      <c r="L11" s="33">
        <v>28.349995020011644</v>
      </c>
      <c r="M11" s="33">
        <v>73.960585415818144</v>
      </c>
      <c r="N11" s="33">
        <v>7</v>
      </c>
      <c r="O11" s="34">
        <v>166894</v>
      </c>
      <c r="P11" s="34">
        <v>30023</v>
      </c>
      <c r="Q11" s="34">
        <v>75375</v>
      </c>
      <c r="R11" s="28"/>
    </row>
    <row r="12" spans="1:18" x14ac:dyDescent="0.2">
      <c r="A12" s="35" t="s">
        <v>19</v>
      </c>
      <c r="B12" s="36">
        <v>5997734</v>
      </c>
      <c r="C12" s="37">
        <v>-4.0772165239633118E-2</v>
      </c>
      <c r="D12" s="36">
        <v>31806.09</v>
      </c>
      <c r="E12" s="36">
        <v>188.57187412850809</v>
      </c>
      <c r="F12" s="36">
        <v>3787</v>
      </c>
      <c r="G12" s="38">
        <v>42.569026902493505</v>
      </c>
      <c r="H12" s="38">
        <v>70.724593654870318</v>
      </c>
      <c r="I12" s="25"/>
      <c r="J12" s="35" t="s">
        <v>19</v>
      </c>
      <c r="K12" s="39">
        <v>25.005363087278958</v>
      </c>
      <c r="L12" s="39">
        <v>25.632397026634184</v>
      </c>
      <c r="M12" s="39">
        <v>71.874429938853325</v>
      </c>
      <c r="N12" s="39">
        <v>8.6999999999999993</v>
      </c>
      <c r="O12" s="40">
        <v>174281</v>
      </c>
      <c r="P12" s="40">
        <v>29115</v>
      </c>
      <c r="Q12" s="40">
        <v>74344</v>
      </c>
      <c r="R12" s="28"/>
    </row>
    <row r="13" spans="1:18" x14ac:dyDescent="0.2">
      <c r="A13" s="29" t="s">
        <v>20</v>
      </c>
      <c r="B13" s="30">
        <v>3325522</v>
      </c>
      <c r="C13" s="31">
        <v>-8.1645436526911475E-2</v>
      </c>
      <c r="D13" s="30">
        <v>29906.98</v>
      </c>
      <c r="E13" s="30">
        <v>111.19551355569837</v>
      </c>
      <c r="F13" s="30">
        <v>2651</v>
      </c>
      <c r="G13" s="32">
        <v>33.077573986880857</v>
      </c>
      <c r="H13" s="32">
        <v>50.707648303033324</v>
      </c>
      <c r="I13" s="25"/>
      <c r="J13" s="29" t="s">
        <v>20</v>
      </c>
      <c r="K13" s="33">
        <v>23.239000754592297</v>
      </c>
      <c r="L13" s="33">
        <v>29.565094966179011</v>
      </c>
      <c r="M13" s="33">
        <v>73.921680529467949</v>
      </c>
      <c r="N13" s="33">
        <v>6.7</v>
      </c>
      <c r="O13" s="34">
        <v>99255</v>
      </c>
      <c r="P13" s="34">
        <v>29897</v>
      </c>
      <c r="Q13" s="34">
        <v>72887</v>
      </c>
      <c r="R13" s="28"/>
    </row>
    <row r="14" spans="1:18" x14ac:dyDescent="0.2">
      <c r="A14" s="35" t="s">
        <v>21</v>
      </c>
      <c r="B14" s="36">
        <v>6033952</v>
      </c>
      <c r="C14" s="37">
        <v>0.41095459965476699</v>
      </c>
      <c r="D14" s="36">
        <v>84035.74</v>
      </c>
      <c r="E14" s="36">
        <v>71.802211773228862</v>
      </c>
      <c r="F14" s="36">
        <v>4308</v>
      </c>
      <c r="G14" s="38">
        <v>34.766667020221576</v>
      </c>
      <c r="H14" s="38">
        <v>49.187232513616287</v>
      </c>
      <c r="I14" s="25"/>
      <c r="J14" s="35" t="s">
        <v>21</v>
      </c>
      <c r="K14" s="39">
        <v>21.098330459800682</v>
      </c>
      <c r="L14" s="39">
        <v>31.915212920995717</v>
      </c>
      <c r="M14" s="39">
        <v>74.690334742190217</v>
      </c>
      <c r="N14" s="39">
        <v>6.4</v>
      </c>
      <c r="O14" s="40">
        <v>189063</v>
      </c>
      <c r="P14" s="40">
        <v>31139</v>
      </c>
      <c r="Q14" s="40">
        <v>72758</v>
      </c>
      <c r="R14" s="28"/>
    </row>
    <row r="15" spans="1:18" x14ac:dyDescent="0.2">
      <c r="A15" s="29" t="s">
        <v>22</v>
      </c>
      <c r="B15" s="30">
        <v>5973969</v>
      </c>
      <c r="C15" s="31">
        <v>0.68260741067001085</v>
      </c>
      <c r="D15" s="30">
        <v>72723.600000000006</v>
      </c>
      <c r="E15" s="30">
        <v>82.146222134217766</v>
      </c>
      <c r="F15" s="30">
        <v>4453</v>
      </c>
      <c r="G15" s="32">
        <v>40.538359003871633</v>
      </c>
      <c r="H15" s="32">
        <v>60.810593426246442</v>
      </c>
      <c r="I15" s="25"/>
      <c r="J15" s="29" t="s">
        <v>22</v>
      </c>
      <c r="K15" s="33">
        <v>21.958218359106411</v>
      </c>
      <c r="L15" s="33">
        <v>30.210563669428232</v>
      </c>
      <c r="M15" s="33">
        <v>73.272511399119097</v>
      </c>
      <c r="N15" s="33">
        <v>8.6</v>
      </c>
      <c r="O15" s="34">
        <v>182502</v>
      </c>
      <c r="P15" s="34">
        <v>30232</v>
      </c>
      <c r="Q15" s="34">
        <v>73108</v>
      </c>
      <c r="R15" s="28"/>
    </row>
    <row r="16" spans="1:18" x14ac:dyDescent="0.2">
      <c r="A16" s="35" t="s">
        <v>23</v>
      </c>
      <c r="B16" s="36">
        <v>3832120</v>
      </c>
      <c r="C16" s="37">
        <v>0.60370673981167133</v>
      </c>
      <c r="D16" s="36">
        <v>32081.77</v>
      </c>
      <c r="E16" s="36">
        <v>119.44852169939502</v>
      </c>
      <c r="F16" s="36">
        <v>1233</v>
      </c>
      <c r="G16" s="38">
        <v>45.178830516789667</v>
      </c>
      <c r="H16" s="38">
        <v>50.808116656054615</v>
      </c>
      <c r="I16" s="25"/>
      <c r="J16" s="35" t="s">
        <v>23</v>
      </c>
      <c r="K16" s="39">
        <v>23.911649254522029</v>
      </c>
      <c r="L16" s="39">
        <v>28.229402169100581</v>
      </c>
      <c r="M16" s="39">
        <v>76.199821311716505</v>
      </c>
      <c r="N16" s="39">
        <v>5.8</v>
      </c>
      <c r="O16" s="40">
        <v>127036</v>
      </c>
      <c r="P16" s="40">
        <v>32838</v>
      </c>
      <c r="Q16" s="40">
        <v>73659</v>
      </c>
      <c r="R16" s="28"/>
    </row>
    <row r="17" spans="1:25" ht="22.5" x14ac:dyDescent="0.2">
      <c r="A17" s="29" t="s">
        <v>24</v>
      </c>
      <c r="B17" s="30">
        <v>5098666</v>
      </c>
      <c r="C17" s="31">
        <v>0.35958286861028643</v>
      </c>
      <c r="D17" s="30">
        <v>31399.77</v>
      </c>
      <c r="E17" s="30">
        <v>162.3790874901313</v>
      </c>
      <c r="F17" s="30">
        <v>946</v>
      </c>
      <c r="G17" s="32">
        <v>71.890392506588967</v>
      </c>
      <c r="H17" s="32">
        <v>84.940923763196096</v>
      </c>
      <c r="I17" s="25"/>
      <c r="J17" s="29" t="s">
        <v>24</v>
      </c>
      <c r="K17" s="33">
        <v>21.905136944290323</v>
      </c>
      <c r="L17" s="33">
        <v>30.683664299718743</v>
      </c>
      <c r="M17" s="33">
        <v>72.784902568678021</v>
      </c>
      <c r="N17" s="33">
        <v>8</v>
      </c>
      <c r="O17" s="34">
        <v>180882</v>
      </c>
      <c r="P17" s="34">
        <v>35273</v>
      </c>
      <c r="Q17" s="34">
        <v>79540</v>
      </c>
      <c r="R17" s="28"/>
    </row>
    <row r="18" spans="1:25" ht="33.75" x14ac:dyDescent="0.2">
      <c r="A18" s="41" t="s">
        <v>25</v>
      </c>
      <c r="B18" s="42">
        <v>52997360</v>
      </c>
      <c r="C18" s="43">
        <v>0.29647608684828519</v>
      </c>
      <c r="D18" s="42">
        <v>531928.82999999996</v>
      </c>
      <c r="E18" s="42">
        <v>99.632426390575603</v>
      </c>
      <c r="F18" s="42">
        <v>33548</v>
      </c>
      <c r="G18" s="44">
        <v>41.247254580228152</v>
      </c>
      <c r="H18" s="44">
        <v>60.062680480688101</v>
      </c>
      <c r="I18" s="45"/>
      <c r="J18" s="41" t="s">
        <v>25</v>
      </c>
      <c r="K18" s="46">
        <v>22.835003914379755</v>
      </c>
      <c r="L18" s="46">
        <v>29.128586042629856</v>
      </c>
      <c r="M18" s="44">
        <v>74.14982377432635</v>
      </c>
      <c r="N18" s="44" t="s">
        <v>26</v>
      </c>
      <c r="O18" s="47">
        <v>1689104</v>
      </c>
      <c r="P18" s="47">
        <v>31741</v>
      </c>
      <c r="Q18" s="47">
        <v>75347</v>
      </c>
      <c r="R18" s="28"/>
    </row>
    <row r="19" spans="1:25" ht="13.15" customHeight="1" x14ac:dyDescent="0.2">
      <c r="A19" s="29" t="s">
        <v>27</v>
      </c>
      <c r="B19" s="30">
        <v>12271794</v>
      </c>
      <c r="C19" s="31">
        <v>0.31198161484455866</v>
      </c>
      <c r="D19" s="30">
        <v>12012.27</v>
      </c>
      <c r="E19" s="30">
        <v>1021.6049089805673</v>
      </c>
      <c r="F19" s="30">
        <v>1268</v>
      </c>
      <c r="G19" s="32">
        <v>84.874526088035708</v>
      </c>
      <c r="H19" s="32">
        <v>95.465153668648611</v>
      </c>
      <c r="I19" s="25"/>
      <c r="J19" s="29" t="s">
        <v>27</v>
      </c>
      <c r="K19" s="33">
        <v>25.142819784104319</v>
      </c>
      <c r="L19" s="33">
        <v>21.300683586575282</v>
      </c>
      <c r="M19" s="33">
        <v>76.469154409476417</v>
      </c>
      <c r="N19" s="33">
        <v>6.9</v>
      </c>
      <c r="O19" s="34">
        <v>764428</v>
      </c>
      <c r="P19" s="34">
        <v>62105</v>
      </c>
      <c r="Q19" s="34">
        <v>113245</v>
      </c>
      <c r="R19" s="28"/>
    </row>
    <row r="20" spans="1:25" ht="22.5" x14ac:dyDescent="0.2">
      <c r="A20" s="48" t="s">
        <v>28</v>
      </c>
      <c r="B20" s="49">
        <v>65269154</v>
      </c>
      <c r="C20" s="50">
        <v>0.29939031193411125</v>
      </c>
      <c r="D20" s="51">
        <v>543941.1</v>
      </c>
      <c r="E20" s="51">
        <v>119.99305439504388</v>
      </c>
      <c r="F20" s="51">
        <v>34816</v>
      </c>
      <c r="G20" s="52">
        <v>49.449979082002507</v>
      </c>
      <c r="H20" s="52">
        <v>66.718992558107928</v>
      </c>
      <c r="I20" s="53"/>
      <c r="J20" s="48" t="s">
        <v>28</v>
      </c>
      <c r="K20" s="54">
        <v>23.268241706135008</v>
      </c>
      <c r="L20" s="54">
        <v>27.659082682926673</v>
      </c>
      <c r="M20" s="54">
        <v>74.6114611363964</v>
      </c>
      <c r="N20" s="54">
        <v>7</v>
      </c>
      <c r="O20" s="55">
        <v>2453532</v>
      </c>
      <c r="P20" s="55">
        <v>37445</v>
      </c>
      <c r="Q20" s="55">
        <v>84117</v>
      </c>
      <c r="R20" s="28"/>
    </row>
    <row r="21" spans="1:25" x14ac:dyDescent="0.2">
      <c r="A21" s="56" t="s">
        <v>29</v>
      </c>
      <c r="B21" s="57">
        <v>383559</v>
      </c>
      <c r="C21" s="58">
        <v>-0.73594703355928104</v>
      </c>
      <c r="D21" s="59">
        <v>1628.4</v>
      </c>
      <c r="E21" s="59">
        <v>235.54347826086956</v>
      </c>
      <c r="F21" s="59">
        <v>32</v>
      </c>
      <c r="G21" s="60">
        <v>75.062245964766831</v>
      </c>
      <c r="H21" s="60">
        <v>86.817151989654789</v>
      </c>
      <c r="I21" s="25"/>
      <c r="J21" s="56" t="s">
        <v>29</v>
      </c>
      <c r="K21" s="60">
        <v>23.131344038100814</v>
      </c>
      <c r="L21" s="60">
        <v>30.383535766073784</v>
      </c>
      <c r="M21" s="60">
        <v>70.638583124209845</v>
      </c>
      <c r="N21" s="60">
        <v>19.3</v>
      </c>
      <c r="O21" s="61">
        <v>8912</v>
      </c>
      <c r="P21" s="61">
        <v>23449</v>
      </c>
      <c r="Q21" s="34">
        <v>62385</v>
      </c>
      <c r="R21" s="28"/>
      <c r="S21" s="62"/>
    </row>
    <row r="22" spans="1:25" x14ac:dyDescent="0.2">
      <c r="A22" s="63" t="s">
        <v>30</v>
      </c>
      <c r="B22" s="64">
        <v>285133</v>
      </c>
      <c r="C22" s="65">
        <v>1.8731977415739509</v>
      </c>
      <c r="D22" s="64">
        <v>83533.899999999994</v>
      </c>
      <c r="E22" s="64">
        <v>3.4133806753904703</v>
      </c>
      <c r="F22" s="64">
        <v>22</v>
      </c>
      <c r="G22" s="66">
        <v>80.977298313418657</v>
      </c>
      <c r="H22" s="66">
        <v>70.213198752862695</v>
      </c>
      <c r="I22" s="25"/>
      <c r="J22" s="63" t="s">
        <v>30</v>
      </c>
      <c r="K22" s="66">
        <v>40.774961059319359</v>
      </c>
      <c r="L22" s="66">
        <v>10.385620676255982</v>
      </c>
      <c r="M22" s="66">
        <v>71.750069216319929</v>
      </c>
      <c r="N22" s="66">
        <v>10.7</v>
      </c>
      <c r="O22" s="67">
        <v>4580</v>
      </c>
      <c r="P22" s="67">
        <v>15611</v>
      </c>
      <c r="Q22" s="67">
        <v>61921</v>
      </c>
      <c r="R22" s="28"/>
      <c r="S22" s="62"/>
    </row>
    <row r="23" spans="1:25" x14ac:dyDescent="0.2">
      <c r="A23" s="56" t="s">
        <v>31</v>
      </c>
      <c r="B23" s="59">
        <v>361225</v>
      </c>
      <c r="C23" s="58">
        <v>-1.0539160821207094</v>
      </c>
      <c r="D23" s="59">
        <v>1128</v>
      </c>
      <c r="E23" s="59">
        <v>320.2349290780142</v>
      </c>
      <c r="F23" s="59">
        <v>34</v>
      </c>
      <c r="G23" s="60">
        <v>73.640805592082486</v>
      </c>
      <c r="H23" s="60">
        <v>83.438023392622327</v>
      </c>
      <c r="I23" s="25"/>
      <c r="J23" s="56" t="s">
        <v>31</v>
      </c>
      <c r="K23" s="60">
        <v>20.959428909993498</v>
      </c>
      <c r="L23" s="60">
        <v>32.583135357765343</v>
      </c>
      <c r="M23" s="60">
        <v>64.405256831469885</v>
      </c>
      <c r="N23" s="60">
        <v>10.3</v>
      </c>
      <c r="O23" s="61">
        <v>9082</v>
      </c>
      <c r="P23" s="61">
        <v>25604</v>
      </c>
      <c r="Q23" s="61">
        <v>62927</v>
      </c>
      <c r="R23" s="28"/>
      <c r="S23" s="62"/>
    </row>
    <row r="24" spans="1:25" x14ac:dyDescent="0.2">
      <c r="A24" s="63" t="s">
        <v>32</v>
      </c>
      <c r="B24" s="64">
        <v>863083</v>
      </c>
      <c r="C24" s="65">
        <v>0.28880793972618779</v>
      </c>
      <c r="D24" s="64">
        <v>2503.7199999999998</v>
      </c>
      <c r="E24" s="64">
        <v>344.72025625868713</v>
      </c>
      <c r="F24" s="64">
        <v>24</v>
      </c>
      <c r="G24" s="66">
        <v>94.795865519306957</v>
      </c>
      <c r="H24" s="66">
        <v>97.196098173640308</v>
      </c>
      <c r="I24" s="25"/>
      <c r="J24" s="63" t="s">
        <v>32</v>
      </c>
      <c r="K24" s="66">
        <v>28.851611839166559</v>
      </c>
      <c r="L24" s="66">
        <v>20.734690792141127</v>
      </c>
      <c r="M24" s="66">
        <v>68.990785228503839</v>
      </c>
      <c r="N24" s="66">
        <v>17.2</v>
      </c>
      <c r="O24" s="40">
        <v>20339</v>
      </c>
      <c r="P24" s="40">
        <v>23423</v>
      </c>
      <c r="Q24" s="40">
        <v>62536</v>
      </c>
      <c r="R24" s="28"/>
      <c r="S24" s="62"/>
    </row>
    <row r="25" spans="1:25" x14ac:dyDescent="0.2">
      <c r="A25" s="56" t="s">
        <v>33</v>
      </c>
      <c r="B25" s="59">
        <v>256518</v>
      </c>
      <c r="C25" s="58">
        <v>0</v>
      </c>
      <c r="D25" s="59">
        <v>374.24</v>
      </c>
      <c r="E25" s="59">
        <v>685.43715262932881</v>
      </c>
      <c r="F25" s="59">
        <v>17</v>
      </c>
      <c r="G25" s="60">
        <v>81.194302154234791</v>
      </c>
      <c r="H25" s="60">
        <v>82.890089584356659</v>
      </c>
      <c r="I25" s="25"/>
      <c r="J25" s="56" t="s">
        <v>33</v>
      </c>
      <c r="K25" s="60">
        <v>53.767474566321106</v>
      </c>
      <c r="L25" s="60">
        <v>4.298727187102851</v>
      </c>
      <c r="M25" s="60">
        <v>50.816867578256399</v>
      </c>
      <c r="N25" s="60">
        <v>30.1</v>
      </c>
      <c r="O25" s="34">
        <v>2932</v>
      </c>
      <c r="P25" s="34">
        <v>9978</v>
      </c>
      <c r="Q25" s="34">
        <v>55415</v>
      </c>
      <c r="R25" s="28"/>
      <c r="S25" s="62"/>
    </row>
    <row r="26" spans="1:25" x14ac:dyDescent="0.2">
      <c r="A26" s="68" t="s">
        <v>34</v>
      </c>
      <c r="B26" s="69">
        <v>2149518</v>
      </c>
      <c r="C26" s="70">
        <v>3.2979525504228668E-2</v>
      </c>
      <c r="D26" s="69">
        <v>89168.26</v>
      </c>
      <c r="E26" s="69">
        <v>24.106313165693713</v>
      </c>
      <c r="F26" s="69">
        <v>129</v>
      </c>
      <c r="G26" s="71">
        <v>84.263309262820783</v>
      </c>
      <c r="H26" s="71">
        <v>87.745531788987108</v>
      </c>
      <c r="I26" s="45"/>
      <c r="J26" s="68" t="s">
        <v>34</v>
      </c>
      <c r="K26" s="72">
        <v>31.759833749593479</v>
      </c>
      <c r="L26" s="72">
        <v>20.523799300103182</v>
      </c>
      <c r="M26" s="72">
        <v>67.288883990507898</v>
      </c>
      <c r="N26" s="72" t="s">
        <v>26</v>
      </c>
      <c r="O26" s="73">
        <v>45845</v>
      </c>
      <c r="P26" s="73">
        <v>20930.608</v>
      </c>
      <c r="Q26" s="73">
        <v>62011.985999999997</v>
      </c>
    </row>
    <row r="27" spans="1:25" ht="13.5" thickBot="1" x14ac:dyDescent="0.25">
      <c r="A27" s="74" t="s">
        <v>35</v>
      </c>
      <c r="B27" s="75">
        <v>67418672</v>
      </c>
      <c r="C27" s="76">
        <v>0.29083038941082329</v>
      </c>
      <c r="D27" s="75">
        <v>633109.36</v>
      </c>
      <c r="E27" s="75">
        <v>106.48819344575793</v>
      </c>
      <c r="F27" s="75">
        <v>34945</v>
      </c>
      <c r="G27" s="77">
        <v>50.559936867341435</v>
      </c>
      <c r="H27" s="77">
        <v>67.389384353343544</v>
      </c>
      <c r="I27" s="45"/>
      <c r="J27" s="74" t="s">
        <v>35</v>
      </c>
      <c r="K27" s="78">
        <v>23.543765404230417</v>
      </c>
      <c r="L27" s="78">
        <v>27.427566654538477</v>
      </c>
      <c r="M27" s="78">
        <v>74.376355632052665</v>
      </c>
      <c r="N27" s="78">
        <v>7.2</v>
      </c>
      <c r="O27" s="79">
        <v>2499377</v>
      </c>
      <c r="P27" s="79">
        <v>36911</v>
      </c>
      <c r="Q27" s="79">
        <v>85688</v>
      </c>
    </row>
    <row r="28" spans="1:25" ht="12.75" customHeight="1" x14ac:dyDescent="0.2">
      <c r="A28" s="85" t="s">
        <v>286</v>
      </c>
      <c r="B28" s="86"/>
      <c r="C28" s="109"/>
      <c r="D28" s="109"/>
      <c r="E28" s="110"/>
      <c r="F28" s="109"/>
      <c r="G28" s="109"/>
      <c r="H28" s="110"/>
      <c r="I28" s="111"/>
      <c r="J28" s="85" t="s">
        <v>286</v>
      </c>
      <c r="K28" s="81"/>
      <c r="L28" s="81"/>
      <c r="M28" s="81"/>
      <c r="N28" s="81"/>
      <c r="O28" s="83" t="s">
        <v>36</v>
      </c>
      <c r="P28" s="81"/>
      <c r="Q28" s="81"/>
    </row>
    <row r="29" spans="1:25" ht="12.75" customHeight="1" x14ac:dyDescent="0.2">
      <c r="A29" s="80" t="s">
        <v>312</v>
      </c>
      <c r="B29" s="81"/>
      <c r="C29" s="81"/>
      <c r="D29" s="81"/>
      <c r="E29" s="81"/>
      <c r="F29" s="81"/>
      <c r="G29" s="81"/>
      <c r="H29" s="81"/>
      <c r="I29" s="82"/>
      <c r="J29" s="85" t="s">
        <v>315</v>
      </c>
      <c r="K29" s="85"/>
      <c r="L29" s="85"/>
      <c r="M29" s="85"/>
      <c r="N29" s="85"/>
      <c r="O29" s="85"/>
      <c r="P29" s="85"/>
      <c r="Q29" s="85"/>
    </row>
    <row r="30" spans="1:25" ht="12.75" customHeight="1" x14ac:dyDescent="0.2">
      <c r="A30" s="80" t="s">
        <v>314</v>
      </c>
      <c r="B30" s="232"/>
      <c r="C30" s="232"/>
      <c r="D30" s="232"/>
      <c r="E30" s="232"/>
      <c r="F30" s="232"/>
      <c r="G30" s="232"/>
      <c r="H30" s="232"/>
      <c r="I30" s="84"/>
      <c r="J30" s="85" t="s">
        <v>330</v>
      </c>
      <c r="K30" s="81"/>
      <c r="L30" s="81"/>
      <c r="M30" s="81"/>
      <c r="N30" s="81"/>
      <c r="O30" s="81"/>
      <c r="P30" s="81"/>
      <c r="Q30" s="81"/>
    </row>
    <row r="31" spans="1:25" ht="24.6" customHeight="1" x14ac:dyDescent="0.2">
      <c r="A31" s="232"/>
      <c r="B31" s="232"/>
      <c r="C31" s="232"/>
      <c r="D31" s="232"/>
      <c r="E31" s="232"/>
      <c r="F31" s="232"/>
      <c r="G31" s="232"/>
      <c r="H31" s="232"/>
      <c r="I31" s="84"/>
      <c r="J31" s="259" t="s">
        <v>316</v>
      </c>
      <c r="K31" s="259"/>
      <c r="L31" s="259"/>
      <c r="M31" s="259"/>
      <c r="N31" s="259"/>
      <c r="O31" s="259"/>
      <c r="P31" s="259"/>
      <c r="Q31" s="259"/>
      <c r="R31" s="258" t="s">
        <v>326</v>
      </c>
      <c r="S31" s="258"/>
      <c r="T31" s="258"/>
      <c r="U31" s="258"/>
      <c r="V31" s="258"/>
      <c r="W31" s="258"/>
      <c r="X31" s="258"/>
      <c r="Y31" s="258"/>
    </row>
    <row r="32" spans="1:25" ht="12.75" customHeight="1" x14ac:dyDescent="0.2">
      <c r="A32" s="86"/>
      <c r="B32" s="86"/>
      <c r="C32" s="86"/>
      <c r="D32" s="86"/>
      <c r="E32" s="86"/>
      <c r="F32" s="86"/>
      <c r="G32" s="86"/>
      <c r="H32" s="86"/>
      <c r="I32" s="87"/>
      <c r="J32" s="88" t="s">
        <v>317</v>
      </c>
      <c r="K32" s="81"/>
      <c r="L32" s="81"/>
      <c r="M32" s="81"/>
      <c r="N32" s="81"/>
      <c r="O32" s="81"/>
      <c r="P32" s="81"/>
      <c r="Q32" s="81"/>
    </row>
    <row r="33" spans="1:17" s="89" customFormat="1" x14ac:dyDescent="0.2">
      <c r="A33" s="13"/>
      <c r="I33" s="11"/>
      <c r="J33" s="90"/>
      <c r="K33" s="91"/>
      <c r="L33" s="91"/>
      <c r="M33" s="91"/>
      <c r="N33" s="91"/>
      <c r="O33" s="91"/>
      <c r="P33" s="91"/>
      <c r="Q33" s="91"/>
    </row>
    <row r="34" spans="1:17" s="89" customFormat="1" x14ac:dyDescent="0.2">
      <c r="A34" s="13"/>
      <c r="I34" s="11"/>
    </row>
    <row r="35" spans="1:17" s="89" customFormat="1" x14ac:dyDescent="0.2">
      <c r="A35" s="13"/>
      <c r="B35" s="92"/>
      <c r="C35" s="92"/>
      <c r="D35" s="13"/>
      <c r="E35" s="93"/>
      <c r="G35" s="94"/>
      <c r="I35" s="11"/>
    </row>
    <row r="36" spans="1:17" s="89" customFormat="1" x14ac:dyDescent="0.2">
      <c r="A36" s="13"/>
      <c r="B36" s="92"/>
      <c r="C36" s="92"/>
      <c r="D36" s="13"/>
      <c r="E36" s="93"/>
      <c r="G36" s="94"/>
      <c r="I36" s="11"/>
    </row>
    <row r="37" spans="1:17" s="89" customFormat="1" x14ac:dyDescent="0.2">
      <c r="A37" s="13"/>
      <c r="B37" s="92"/>
      <c r="C37" s="92"/>
      <c r="D37" s="13"/>
      <c r="E37" s="93"/>
      <c r="G37" s="94"/>
      <c r="I37" s="11"/>
      <c r="J37" s="13"/>
    </row>
    <row r="38" spans="1:17" s="89" customFormat="1" x14ac:dyDescent="0.2">
      <c r="A38" s="13"/>
      <c r="B38" s="92"/>
      <c r="C38" s="92"/>
      <c r="D38" s="92"/>
      <c r="E38" s="93"/>
      <c r="G38" s="94"/>
      <c r="I38" s="11"/>
      <c r="J38" s="13"/>
    </row>
    <row r="39" spans="1:17" s="89" customFormat="1" x14ac:dyDescent="0.2">
      <c r="A39" s="13"/>
      <c r="B39" s="13"/>
      <c r="C39" s="92"/>
      <c r="D39" s="13"/>
      <c r="E39" s="13"/>
      <c r="F39" s="13"/>
      <c r="G39" s="13"/>
      <c r="H39" s="13"/>
      <c r="I39" s="11"/>
      <c r="J39" s="13"/>
      <c r="K39" s="13"/>
      <c r="L39" s="13"/>
      <c r="M39" s="13"/>
      <c r="N39" s="13"/>
      <c r="O39" s="13"/>
      <c r="P39" s="13"/>
      <c r="Q39" s="13"/>
    </row>
    <row r="40" spans="1:17" x14ac:dyDescent="0.2">
      <c r="C40" s="92"/>
    </row>
    <row r="41" spans="1:17" x14ac:dyDescent="0.2">
      <c r="C41" s="92"/>
    </row>
    <row r="42" spans="1:17" x14ac:dyDescent="0.2">
      <c r="C42" s="92"/>
    </row>
    <row r="43" spans="1:17" x14ac:dyDescent="0.2">
      <c r="C43" s="92"/>
    </row>
    <row r="44" spans="1:17" x14ac:dyDescent="0.2">
      <c r="C44" s="92"/>
    </row>
    <row r="45" spans="1:17" x14ac:dyDescent="0.2">
      <c r="C45" s="92"/>
    </row>
    <row r="46" spans="1:17" x14ac:dyDescent="0.2">
      <c r="C46" s="92"/>
    </row>
    <row r="47" spans="1:17" x14ac:dyDescent="0.2">
      <c r="C47" s="92"/>
    </row>
    <row r="48" spans="1:17" x14ac:dyDescent="0.2">
      <c r="C48" s="92"/>
    </row>
    <row r="49" spans="3:3" x14ac:dyDescent="0.2">
      <c r="C49" s="92"/>
    </row>
    <row r="50" spans="3:3" x14ac:dyDescent="0.2">
      <c r="C50" s="92"/>
    </row>
    <row r="51" spans="3:3" x14ac:dyDescent="0.2">
      <c r="C51" s="92"/>
    </row>
    <row r="52" spans="3:3" x14ac:dyDescent="0.2">
      <c r="C52" s="92"/>
    </row>
    <row r="53" spans="3:3" x14ac:dyDescent="0.2">
      <c r="C53" s="92"/>
    </row>
    <row r="54" spans="3:3" x14ac:dyDescent="0.2">
      <c r="C54" s="92"/>
    </row>
    <row r="55" spans="3:3" x14ac:dyDescent="0.2">
      <c r="C55" s="92"/>
    </row>
    <row r="56" spans="3:3" x14ac:dyDescent="0.2">
      <c r="C56" s="92"/>
    </row>
    <row r="57" spans="3:3" x14ac:dyDescent="0.2">
      <c r="C57" s="92"/>
    </row>
    <row r="58" spans="3:3" x14ac:dyDescent="0.2">
      <c r="C58" s="92"/>
    </row>
    <row r="59" spans="3:3" x14ac:dyDescent="0.2">
      <c r="C59" s="92"/>
    </row>
    <row r="60" spans="3:3" x14ac:dyDescent="0.2">
      <c r="C60" s="92"/>
    </row>
    <row r="61" spans="3:3" x14ac:dyDescent="0.2">
      <c r="C61" s="92"/>
    </row>
    <row r="62" spans="3:3" x14ac:dyDescent="0.2">
      <c r="C62" s="92"/>
    </row>
    <row r="63" spans="3:3" x14ac:dyDescent="0.2">
      <c r="C63" s="92"/>
    </row>
    <row r="64" spans="3:3" x14ac:dyDescent="0.2">
      <c r="C64" s="92"/>
    </row>
  </sheetData>
  <mergeCells count="13">
    <mergeCell ref="F4:F5"/>
    <mergeCell ref="A4:A5"/>
    <mergeCell ref="B4:B5"/>
    <mergeCell ref="C4:C5"/>
    <mergeCell ref="D4:D5"/>
    <mergeCell ref="E4:E5"/>
    <mergeCell ref="R31:Y31"/>
    <mergeCell ref="J31:Q31"/>
    <mergeCell ref="G4:H4"/>
    <mergeCell ref="K4:L4"/>
    <mergeCell ref="M4:M5"/>
    <mergeCell ref="N4:N5"/>
    <mergeCell ref="O4:Q4"/>
  </mergeCells>
  <pageMargins left="0.70866141732283472" right="0.70866141732283472" top="0.74803149606299213" bottom="0.74803149606299213" header="0.31496062992125984" footer="0.31496062992125984"/>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30"/>
  <sheetViews>
    <sheetView tabSelected="1" topLeftCell="A70" zoomScale="80" zoomScaleNormal="80" workbookViewId="0">
      <selection activeCell="E96" sqref="E96"/>
    </sheetView>
  </sheetViews>
  <sheetFormatPr baseColWidth="10" defaultColWidth="11.42578125" defaultRowHeight="12.75" x14ac:dyDescent="0.2"/>
  <cols>
    <col min="1" max="1" width="4.42578125" style="116" customWidth="1"/>
    <col min="2" max="2" width="26.140625" style="86" customWidth="1"/>
    <col min="3" max="3" width="11.7109375" style="109" customWidth="1"/>
    <col min="4" max="4" width="11.28515625" style="109" customWidth="1"/>
    <col min="5" max="5" width="12.28515625" style="110" customWidth="1"/>
    <col min="6" max="6" width="11.7109375" style="109" bestFit="1" customWidth="1"/>
    <col min="7" max="7" width="13" style="109" customWidth="1"/>
    <col min="8" max="8" width="19.28515625" style="110" customWidth="1"/>
    <col min="9" max="9" width="3.85546875" style="111" customWidth="1"/>
    <col min="10" max="10" width="4.42578125" style="110" customWidth="1"/>
    <col min="11" max="11" width="29" style="110" customWidth="1"/>
    <col min="12" max="12" width="14.28515625" style="110" customWidth="1"/>
    <col min="13" max="13" width="14.28515625" style="109" customWidth="1"/>
    <col min="14" max="14" width="11.85546875" style="109" customWidth="1"/>
    <col min="15" max="15" width="13.5703125" style="110" customWidth="1"/>
    <col min="16" max="16" width="17.5703125" style="86" customWidth="1"/>
    <col min="17" max="17" width="12.7109375" style="86" customWidth="1"/>
    <col min="18" max="16384" width="11.42578125" style="86"/>
  </cols>
  <sheetData>
    <row r="1" spans="1:19" ht="18" customHeight="1" x14ac:dyDescent="0.25">
      <c r="A1" s="95" t="s">
        <v>37</v>
      </c>
      <c r="B1" s="96"/>
      <c r="C1" s="96"/>
      <c r="D1" s="96"/>
      <c r="E1" s="96"/>
      <c r="F1" s="96"/>
      <c r="G1" s="96"/>
      <c r="H1" s="96"/>
      <c r="I1" s="97"/>
      <c r="J1" s="95" t="s">
        <v>38</v>
      </c>
      <c r="K1" s="96"/>
      <c r="L1" s="96"/>
      <c r="M1" s="96"/>
      <c r="N1" s="96"/>
      <c r="O1" s="96"/>
      <c r="P1" s="96"/>
      <c r="Q1" s="96"/>
      <c r="S1" s="12"/>
    </row>
    <row r="2" spans="1:19" ht="13.5" customHeight="1" x14ac:dyDescent="0.25">
      <c r="A2" s="14"/>
      <c r="B2" s="98"/>
      <c r="C2" s="98"/>
      <c r="D2" s="98"/>
      <c r="E2" s="98"/>
      <c r="F2" s="98"/>
      <c r="G2" s="98"/>
      <c r="H2" s="98"/>
      <c r="I2" s="97"/>
      <c r="J2" s="99"/>
      <c r="K2" s="98"/>
      <c r="L2" s="98"/>
      <c r="M2" s="98"/>
      <c r="N2" s="98"/>
      <c r="O2" s="98"/>
      <c r="P2" s="98"/>
      <c r="Q2" s="98"/>
      <c r="S2" s="12"/>
    </row>
    <row r="3" spans="1:19" ht="18.75" customHeight="1" thickBot="1" x14ac:dyDescent="0.3">
      <c r="A3" s="99" t="s">
        <v>39</v>
      </c>
      <c r="B3" s="98"/>
      <c r="C3" s="98"/>
      <c r="D3" s="98"/>
      <c r="E3" s="98"/>
      <c r="F3" s="98"/>
      <c r="G3" s="98"/>
      <c r="H3" s="98"/>
      <c r="I3" s="97"/>
      <c r="J3" s="99" t="s">
        <v>39</v>
      </c>
      <c r="K3" s="98"/>
      <c r="L3" s="98"/>
      <c r="M3" s="98"/>
      <c r="N3" s="98"/>
      <c r="O3" s="98"/>
      <c r="P3" s="98"/>
      <c r="Q3" s="98"/>
      <c r="S3" s="12"/>
    </row>
    <row r="4" spans="1:19" ht="33.75" customHeight="1" x14ac:dyDescent="0.2">
      <c r="A4" s="268" t="s">
        <v>40</v>
      </c>
      <c r="B4" s="268"/>
      <c r="C4" s="273" t="s">
        <v>290</v>
      </c>
      <c r="D4" s="273" t="s">
        <v>41</v>
      </c>
      <c r="E4" s="273" t="s">
        <v>42</v>
      </c>
      <c r="F4" s="275" t="s">
        <v>318</v>
      </c>
      <c r="G4" s="275"/>
      <c r="H4" s="270" t="s">
        <v>291</v>
      </c>
      <c r="I4" s="100"/>
      <c r="J4" s="268" t="s">
        <v>40</v>
      </c>
      <c r="K4" s="268"/>
      <c r="L4" s="270" t="s">
        <v>292</v>
      </c>
      <c r="M4" s="270" t="s">
        <v>293</v>
      </c>
      <c r="N4" s="270" t="s">
        <v>294</v>
      </c>
      <c r="O4" s="273" t="s">
        <v>295</v>
      </c>
      <c r="P4" s="273" t="s">
        <v>296</v>
      </c>
      <c r="Q4" s="270" t="s">
        <v>43</v>
      </c>
    </row>
    <row r="5" spans="1:19" ht="61.5" x14ac:dyDescent="0.2">
      <c r="A5" s="269"/>
      <c r="B5" s="269"/>
      <c r="C5" s="274"/>
      <c r="D5" s="274"/>
      <c r="E5" s="274"/>
      <c r="F5" s="117" t="s">
        <v>44</v>
      </c>
      <c r="G5" s="117" t="s">
        <v>307</v>
      </c>
      <c r="H5" s="271"/>
      <c r="I5" s="100"/>
      <c r="J5" s="269"/>
      <c r="K5" s="269"/>
      <c r="L5" s="271"/>
      <c r="M5" s="271"/>
      <c r="N5" s="271"/>
      <c r="O5" s="274"/>
      <c r="P5" s="274"/>
      <c r="Q5" s="271"/>
    </row>
    <row r="6" spans="1:19" x14ac:dyDescent="0.2">
      <c r="A6" s="192" t="s">
        <v>45</v>
      </c>
      <c r="B6" s="217" t="s">
        <v>46</v>
      </c>
      <c r="C6" s="101">
        <v>657856</v>
      </c>
      <c r="D6" s="101">
        <v>5762.39</v>
      </c>
      <c r="E6" s="101">
        <v>114.16374108659774</v>
      </c>
      <c r="F6" s="101">
        <v>392</v>
      </c>
      <c r="G6" s="101">
        <v>327</v>
      </c>
      <c r="H6" s="226">
        <v>21.728007345072477</v>
      </c>
      <c r="I6" s="102"/>
      <c r="J6" s="217" t="s">
        <v>45</v>
      </c>
      <c r="K6" s="217" t="s">
        <v>46</v>
      </c>
      <c r="L6" s="193">
        <v>61.812342526159448</v>
      </c>
      <c r="M6" s="193">
        <v>8.7448674503710908</v>
      </c>
      <c r="N6" s="188">
        <v>5.4</v>
      </c>
      <c r="O6" s="101">
        <v>7986</v>
      </c>
      <c r="P6" s="101">
        <v>4453.1620000000003</v>
      </c>
      <c r="Q6" s="194">
        <v>6.7692048107792591</v>
      </c>
    </row>
    <row r="7" spans="1:19" x14ac:dyDescent="0.2">
      <c r="A7" s="103" t="s">
        <v>47</v>
      </c>
      <c r="B7" s="218" t="s">
        <v>48</v>
      </c>
      <c r="C7" s="104">
        <v>529374</v>
      </c>
      <c r="D7" s="104">
        <v>7361.65</v>
      </c>
      <c r="E7" s="104">
        <v>71.909694158238992</v>
      </c>
      <c r="F7" s="104">
        <v>798</v>
      </c>
      <c r="G7" s="104">
        <v>755</v>
      </c>
      <c r="H7" s="227">
        <v>29.604589571833902</v>
      </c>
      <c r="I7" s="102"/>
      <c r="J7" s="218" t="s">
        <v>47</v>
      </c>
      <c r="K7" s="218" t="s">
        <v>48</v>
      </c>
      <c r="L7" s="105">
        <v>59.95129985022696</v>
      </c>
      <c r="M7" s="105">
        <v>10.047227285856106</v>
      </c>
      <c r="N7" s="105">
        <v>10.3</v>
      </c>
      <c r="O7" s="104">
        <v>18172</v>
      </c>
      <c r="P7" s="104">
        <v>5426.0159999999996</v>
      </c>
      <c r="Q7" s="105">
        <v>10.249872490904352</v>
      </c>
    </row>
    <row r="8" spans="1:19" x14ac:dyDescent="0.2">
      <c r="A8" s="106" t="s">
        <v>49</v>
      </c>
      <c r="B8" s="219" t="s">
        <v>50</v>
      </c>
      <c r="C8" s="107">
        <v>335628</v>
      </c>
      <c r="D8" s="107">
        <v>7340.11</v>
      </c>
      <c r="E8" s="107">
        <v>45.72520030353769</v>
      </c>
      <c r="F8" s="107">
        <v>317</v>
      </c>
      <c r="G8" s="107">
        <v>303</v>
      </c>
      <c r="H8" s="228">
        <v>30.991454824984803</v>
      </c>
      <c r="I8" s="102"/>
      <c r="J8" s="220" t="s">
        <v>49</v>
      </c>
      <c r="K8" s="220" t="s">
        <v>50</v>
      </c>
      <c r="L8" s="108">
        <v>56.293860902470492</v>
      </c>
      <c r="M8" s="108">
        <v>14.738767247317586</v>
      </c>
      <c r="N8" s="108">
        <v>7.4</v>
      </c>
      <c r="O8" s="107">
        <v>10216</v>
      </c>
      <c r="P8" s="107">
        <v>5282.9660000000003</v>
      </c>
      <c r="Q8" s="108">
        <v>15.740540121801518</v>
      </c>
    </row>
    <row r="9" spans="1:19" x14ac:dyDescent="0.2">
      <c r="A9" s="103" t="s">
        <v>51</v>
      </c>
      <c r="B9" s="218" t="s">
        <v>52</v>
      </c>
      <c r="C9" s="104">
        <v>165451</v>
      </c>
      <c r="D9" s="104">
        <v>6925.22</v>
      </c>
      <c r="E9" s="104">
        <v>23.891082160566739</v>
      </c>
      <c r="F9" s="104">
        <v>198</v>
      </c>
      <c r="G9" s="104">
        <v>187</v>
      </c>
      <c r="H9" s="227">
        <v>24.105022030691867</v>
      </c>
      <c r="I9" s="102"/>
      <c r="J9" s="218" t="s">
        <v>51</v>
      </c>
      <c r="K9" s="218" t="s">
        <v>52</v>
      </c>
      <c r="L9" s="105">
        <v>57.088338713742246</v>
      </c>
      <c r="M9" s="105">
        <v>13.542429224621072</v>
      </c>
      <c r="N9" s="105">
        <v>8.1</v>
      </c>
      <c r="O9" s="104">
        <v>4357</v>
      </c>
      <c r="P9" s="104">
        <v>2506</v>
      </c>
      <c r="Q9" s="105">
        <v>15.146478413548422</v>
      </c>
    </row>
    <row r="10" spans="1:19" x14ac:dyDescent="0.2">
      <c r="A10" s="106" t="s">
        <v>53</v>
      </c>
      <c r="B10" s="219" t="s">
        <v>54</v>
      </c>
      <c r="C10" s="107">
        <v>140605</v>
      </c>
      <c r="D10" s="107">
        <v>5548.68</v>
      </c>
      <c r="E10" s="107">
        <v>25.340261107146201</v>
      </c>
      <c r="F10" s="107">
        <v>162</v>
      </c>
      <c r="G10" s="107">
        <v>157</v>
      </c>
      <c r="H10" s="228">
        <v>36.194303189786993</v>
      </c>
      <c r="I10" s="102"/>
      <c r="J10" s="220" t="s">
        <v>53</v>
      </c>
      <c r="K10" s="220" t="s">
        <v>54</v>
      </c>
      <c r="L10" s="108">
        <v>57.767503680096041</v>
      </c>
      <c r="M10" s="108">
        <v>12.91820897228852</v>
      </c>
      <c r="N10" s="108">
        <v>6.7</v>
      </c>
      <c r="O10" s="107">
        <v>3233</v>
      </c>
      <c r="P10" s="107">
        <v>1926.1980000000001</v>
      </c>
      <c r="Q10" s="108">
        <v>13.699356352903525</v>
      </c>
    </row>
    <row r="11" spans="1:19" x14ac:dyDescent="0.2">
      <c r="A11" s="103" t="s">
        <v>55</v>
      </c>
      <c r="B11" s="218" t="s">
        <v>56</v>
      </c>
      <c r="C11" s="104">
        <v>1097410</v>
      </c>
      <c r="D11" s="104">
        <v>4298.58</v>
      </c>
      <c r="E11" s="104">
        <v>255.29593493665351</v>
      </c>
      <c r="F11" s="104">
        <v>163</v>
      </c>
      <c r="G11" s="104">
        <v>110</v>
      </c>
      <c r="H11" s="227">
        <v>79.497544217749066</v>
      </c>
      <c r="I11" s="102"/>
      <c r="J11" s="218" t="s">
        <v>55</v>
      </c>
      <c r="K11" s="218" t="s">
        <v>56</v>
      </c>
      <c r="L11" s="105">
        <v>59.262488201684548</v>
      </c>
      <c r="M11" s="105">
        <v>13.416125685383056</v>
      </c>
      <c r="N11" s="105">
        <v>7.2</v>
      </c>
      <c r="O11" s="104">
        <v>22684</v>
      </c>
      <c r="P11" s="104">
        <v>1712.663</v>
      </c>
      <c r="Q11" s="105">
        <v>1.5606409637236767</v>
      </c>
    </row>
    <row r="12" spans="1:19" x14ac:dyDescent="0.2">
      <c r="A12" s="106" t="s">
        <v>57</v>
      </c>
      <c r="B12" s="219" t="s">
        <v>58</v>
      </c>
      <c r="C12" s="107">
        <v>329325</v>
      </c>
      <c r="D12" s="107">
        <v>5528.64</v>
      </c>
      <c r="E12" s="107">
        <v>59.567090640736232</v>
      </c>
      <c r="F12" s="107">
        <v>335</v>
      </c>
      <c r="G12" s="107">
        <v>304</v>
      </c>
      <c r="H12" s="228">
        <v>15.353222500569347</v>
      </c>
      <c r="I12" s="102"/>
      <c r="J12" s="220" t="s">
        <v>57</v>
      </c>
      <c r="K12" s="220" t="s">
        <v>58</v>
      </c>
      <c r="L12" s="108">
        <v>57.630858140444872</v>
      </c>
      <c r="M12" s="108">
        <v>12.919363091833972</v>
      </c>
      <c r="N12" s="108">
        <v>7.9</v>
      </c>
      <c r="O12" s="107">
        <v>6729</v>
      </c>
      <c r="P12" s="107">
        <v>3791.2020000000002</v>
      </c>
      <c r="Q12" s="108">
        <v>11.51203826007743</v>
      </c>
    </row>
    <row r="13" spans="1:19" x14ac:dyDescent="0.2">
      <c r="A13" s="103" t="s">
        <v>59</v>
      </c>
      <c r="B13" s="218" t="s">
        <v>60</v>
      </c>
      <c r="C13" s="104">
        <v>269701</v>
      </c>
      <c r="D13" s="104">
        <v>5229.41</v>
      </c>
      <c r="E13" s="104">
        <v>51.573886920321797</v>
      </c>
      <c r="F13" s="104">
        <v>449</v>
      </c>
      <c r="G13" s="104">
        <v>423</v>
      </c>
      <c r="H13" s="227">
        <v>23.271697175761304</v>
      </c>
      <c r="I13" s="102"/>
      <c r="J13" s="218" t="s">
        <v>59</v>
      </c>
      <c r="K13" s="218" t="s">
        <v>60</v>
      </c>
      <c r="L13" s="105">
        <v>59.790442963336943</v>
      </c>
      <c r="M13" s="105">
        <v>10.480865958096128</v>
      </c>
      <c r="N13" s="105">
        <v>9.3000000000000007</v>
      </c>
      <c r="O13" s="104">
        <v>9995</v>
      </c>
      <c r="P13" s="104">
        <v>3376.4259999999999</v>
      </c>
      <c r="Q13" s="105">
        <v>12.519145275694195</v>
      </c>
    </row>
    <row r="14" spans="1:19" x14ac:dyDescent="0.2">
      <c r="A14" s="106" t="s">
        <v>61</v>
      </c>
      <c r="B14" s="219" t="s">
        <v>62</v>
      </c>
      <c r="C14" s="107">
        <v>153954</v>
      </c>
      <c r="D14" s="107">
        <v>4889.92</v>
      </c>
      <c r="E14" s="107">
        <v>31.483950657679472</v>
      </c>
      <c r="F14" s="107">
        <v>326</v>
      </c>
      <c r="G14" s="107">
        <v>307</v>
      </c>
      <c r="H14" s="228">
        <v>10.352442937500813</v>
      </c>
      <c r="I14" s="102"/>
      <c r="J14" s="220" t="s">
        <v>61</v>
      </c>
      <c r="K14" s="220" t="s">
        <v>62</v>
      </c>
      <c r="L14" s="108">
        <v>57.622864388249525</v>
      </c>
      <c r="M14" s="108">
        <v>13.35092928626416</v>
      </c>
      <c r="N14" s="108">
        <v>9.3000000000000007</v>
      </c>
      <c r="O14" s="107">
        <v>6666</v>
      </c>
      <c r="P14" s="107">
        <v>2670.6289999999999</v>
      </c>
      <c r="Q14" s="108">
        <v>17.346928303259414</v>
      </c>
    </row>
    <row r="15" spans="1:19" x14ac:dyDescent="0.2">
      <c r="A15" s="103" t="s">
        <v>63</v>
      </c>
      <c r="B15" s="218" t="s">
        <v>64</v>
      </c>
      <c r="C15" s="104">
        <v>311435</v>
      </c>
      <c r="D15" s="104">
        <v>6004.16</v>
      </c>
      <c r="E15" s="104">
        <v>51.869870223311835</v>
      </c>
      <c r="F15" s="104">
        <v>431</v>
      </c>
      <c r="G15" s="104">
        <v>410</v>
      </c>
      <c r="H15" s="227">
        <v>36.200491274262689</v>
      </c>
      <c r="I15" s="102"/>
      <c r="J15" s="218" t="s">
        <v>63</v>
      </c>
      <c r="K15" s="218" t="s">
        <v>64</v>
      </c>
      <c r="L15" s="105">
        <v>59.754791134362819</v>
      </c>
      <c r="M15" s="105">
        <v>10.832296706564804</v>
      </c>
      <c r="N15" s="105">
        <v>9.5</v>
      </c>
      <c r="O15" s="104">
        <v>9630</v>
      </c>
      <c r="P15" s="104">
        <v>4482.7030000000004</v>
      </c>
      <c r="Q15" s="105">
        <v>14.393703340986081</v>
      </c>
    </row>
    <row r="16" spans="1:19" x14ac:dyDescent="0.2">
      <c r="A16" s="106" t="s">
        <v>65</v>
      </c>
      <c r="B16" s="219" t="s">
        <v>66</v>
      </c>
      <c r="C16" s="107">
        <v>375217</v>
      </c>
      <c r="D16" s="107">
        <v>6138.98</v>
      </c>
      <c r="E16" s="107">
        <v>61.120414140459822</v>
      </c>
      <c r="F16" s="107">
        <v>433</v>
      </c>
      <c r="G16" s="107">
        <v>416</v>
      </c>
      <c r="H16" s="228">
        <v>36.388543163022995</v>
      </c>
      <c r="I16" s="102"/>
      <c r="J16" s="220" t="s">
        <v>65</v>
      </c>
      <c r="K16" s="220" t="s">
        <v>66</v>
      </c>
      <c r="L16" s="108">
        <v>56.979527351721416</v>
      </c>
      <c r="M16" s="108">
        <v>13.475347245079321</v>
      </c>
      <c r="N16" s="108">
        <v>10</v>
      </c>
      <c r="O16" s="107">
        <v>16067</v>
      </c>
      <c r="P16" s="107">
        <v>4300</v>
      </c>
      <c r="Q16" s="108">
        <v>11.460035126340225</v>
      </c>
    </row>
    <row r="17" spans="1:17" x14ac:dyDescent="0.2">
      <c r="A17" s="103" t="s">
        <v>67</v>
      </c>
      <c r="B17" s="218" t="s">
        <v>68</v>
      </c>
      <c r="C17" s="104">
        <v>279554</v>
      </c>
      <c r="D17" s="104">
        <v>8735.1200000000008</v>
      </c>
      <c r="E17" s="104">
        <v>32.003452728754723</v>
      </c>
      <c r="F17" s="104">
        <v>285</v>
      </c>
      <c r="G17" s="104">
        <v>277</v>
      </c>
      <c r="H17" s="227">
        <v>24.809875730628072</v>
      </c>
      <c r="I17" s="102"/>
      <c r="J17" s="218" t="s">
        <v>67</v>
      </c>
      <c r="K17" s="218" t="s">
        <v>68</v>
      </c>
      <c r="L17" s="105">
        <v>56.832818134981963</v>
      </c>
      <c r="M17" s="105">
        <v>14.533244604728376</v>
      </c>
      <c r="N17" s="105">
        <v>5.7</v>
      </c>
      <c r="O17" s="104">
        <v>4623</v>
      </c>
      <c r="P17" s="104">
        <v>5911</v>
      </c>
      <c r="Q17" s="105">
        <v>21.144394285182827</v>
      </c>
    </row>
    <row r="18" spans="1:17" x14ac:dyDescent="0.2">
      <c r="A18" s="106" t="s">
        <v>69</v>
      </c>
      <c r="B18" s="219" t="s">
        <v>70</v>
      </c>
      <c r="C18" s="107">
        <v>2048070</v>
      </c>
      <c r="D18" s="107">
        <v>5087.49</v>
      </c>
      <c r="E18" s="107">
        <v>402.56983306109692</v>
      </c>
      <c r="F18" s="107">
        <v>119</v>
      </c>
      <c r="G18" s="107">
        <v>46</v>
      </c>
      <c r="H18" s="228">
        <v>81.576996879989451</v>
      </c>
      <c r="I18" s="102"/>
      <c r="J18" s="220" t="s">
        <v>69</v>
      </c>
      <c r="K18" s="220" t="s">
        <v>70</v>
      </c>
      <c r="L18" s="108">
        <v>61.293942636427701</v>
      </c>
      <c r="M18" s="108">
        <v>10.661934215448321</v>
      </c>
      <c r="N18" s="108">
        <v>8.6</v>
      </c>
      <c r="O18" s="107">
        <v>77906</v>
      </c>
      <c r="P18" s="107">
        <v>3001.4380000000001</v>
      </c>
      <c r="Q18" s="108">
        <v>1.4654958082487415</v>
      </c>
    </row>
    <row r="19" spans="1:17" x14ac:dyDescent="0.2">
      <c r="A19" s="103" t="s">
        <v>71</v>
      </c>
      <c r="B19" s="218" t="s">
        <v>72</v>
      </c>
      <c r="C19" s="104">
        <v>697547</v>
      </c>
      <c r="D19" s="104">
        <v>5534.47</v>
      </c>
      <c r="E19" s="104">
        <v>126.03682014718663</v>
      </c>
      <c r="F19" s="104">
        <v>528</v>
      </c>
      <c r="G19" s="104">
        <v>447</v>
      </c>
      <c r="H19" s="227">
        <v>28.770247739578835</v>
      </c>
      <c r="I19" s="102"/>
      <c r="J19" s="218" t="s">
        <v>71</v>
      </c>
      <c r="K19" s="218" t="s">
        <v>72</v>
      </c>
      <c r="L19" s="105">
        <v>60.32272568316931</v>
      </c>
      <c r="M19" s="105">
        <v>10.692197346541155</v>
      </c>
      <c r="N19" s="105">
        <v>6.3</v>
      </c>
      <c r="O19" s="104">
        <v>14042</v>
      </c>
      <c r="P19" s="104">
        <v>5736.1970000000001</v>
      </c>
      <c r="Q19" s="105">
        <v>8.2233842307400078</v>
      </c>
    </row>
    <row r="20" spans="1:17" x14ac:dyDescent="0.2">
      <c r="A20" s="106" t="s">
        <v>73</v>
      </c>
      <c r="B20" s="219" t="s">
        <v>74</v>
      </c>
      <c r="C20" s="107">
        <v>144379</v>
      </c>
      <c r="D20" s="107">
        <v>5725.98</v>
      </c>
      <c r="E20" s="107">
        <v>25.214723069238804</v>
      </c>
      <c r="F20" s="107">
        <v>246</v>
      </c>
      <c r="G20" s="107">
        <v>243</v>
      </c>
      <c r="H20" s="228">
        <v>17.802450494878062</v>
      </c>
      <c r="I20" s="102"/>
      <c r="J20" s="220" t="s">
        <v>73</v>
      </c>
      <c r="K20" s="220" t="s">
        <v>74</v>
      </c>
      <c r="L20" s="108">
        <v>56.691427815565412</v>
      </c>
      <c r="M20" s="108">
        <v>14.260054720514622</v>
      </c>
      <c r="N20" s="108">
        <v>4.0999999999999996</v>
      </c>
      <c r="O20" s="107">
        <v>2105</v>
      </c>
      <c r="P20" s="107">
        <v>3974.5</v>
      </c>
      <c r="Q20" s="108">
        <v>27.528241641790011</v>
      </c>
    </row>
    <row r="21" spans="1:17" x14ac:dyDescent="0.2">
      <c r="A21" s="103" t="s">
        <v>75</v>
      </c>
      <c r="B21" s="218" t="s">
        <v>76</v>
      </c>
      <c r="C21" s="104">
        <v>351718</v>
      </c>
      <c r="D21" s="104">
        <v>5955.99</v>
      </c>
      <c r="E21" s="104">
        <v>59.052819094726487</v>
      </c>
      <c r="F21" s="104">
        <v>363</v>
      </c>
      <c r="G21" s="104">
        <v>347</v>
      </c>
      <c r="H21" s="227">
        <v>17.062817370734511</v>
      </c>
      <c r="I21" s="102"/>
      <c r="J21" s="218" t="s">
        <v>75</v>
      </c>
      <c r="K21" s="218" t="s">
        <v>76</v>
      </c>
      <c r="L21" s="105">
        <v>58.183776022971998</v>
      </c>
      <c r="M21" s="105">
        <v>12.814924964960857</v>
      </c>
      <c r="N21" s="105">
        <v>6.7</v>
      </c>
      <c r="O21" s="104">
        <v>10237</v>
      </c>
      <c r="P21" s="104">
        <v>5144.8919999999998</v>
      </c>
      <c r="Q21" s="105">
        <v>14.627889388657959</v>
      </c>
    </row>
    <row r="22" spans="1:17" x14ac:dyDescent="0.2">
      <c r="A22" s="106" t="s">
        <v>77</v>
      </c>
      <c r="B22" s="219" t="s">
        <v>78</v>
      </c>
      <c r="C22" s="107">
        <v>655709</v>
      </c>
      <c r="D22" s="107">
        <v>6863.75</v>
      </c>
      <c r="E22" s="107">
        <v>95.532179930795849</v>
      </c>
      <c r="F22" s="107">
        <v>463</v>
      </c>
      <c r="G22" s="107">
        <v>425</v>
      </c>
      <c r="H22" s="228">
        <v>22.063140813989133</v>
      </c>
      <c r="I22" s="102"/>
      <c r="J22" s="220" t="s">
        <v>77</v>
      </c>
      <c r="K22" s="220" t="s">
        <v>78</v>
      </c>
      <c r="L22" s="108">
        <v>56.396417501621855</v>
      </c>
      <c r="M22" s="108">
        <v>14.056380499291187</v>
      </c>
      <c r="N22" s="108">
        <v>6.7</v>
      </c>
      <c r="O22" s="107">
        <v>15911</v>
      </c>
      <c r="P22" s="107">
        <v>6075.8590000000004</v>
      </c>
      <c r="Q22" s="108">
        <v>9.2660905981159321</v>
      </c>
    </row>
    <row r="23" spans="1:17" x14ac:dyDescent="0.2">
      <c r="A23" s="103" t="s">
        <v>79</v>
      </c>
      <c r="B23" s="218" t="s">
        <v>80</v>
      </c>
      <c r="C23" s="104">
        <v>300933</v>
      </c>
      <c r="D23" s="104">
        <v>7234.99</v>
      </c>
      <c r="E23" s="104">
        <v>41.594114159107342</v>
      </c>
      <c r="F23" s="104">
        <v>287</v>
      </c>
      <c r="G23" s="104">
        <v>280</v>
      </c>
      <c r="H23" s="227">
        <v>29.709935434133179</v>
      </c>
      <c r="I23" s="102"/>
      <c r="J23" s="218" t="s">
        <v>79</v>
      </c>
      <c r="K23" s="218" t="s">
        <v>80</v>
      </c>
      <c r="L23" s="105">
        <v>57.271069787468797</v>
      </c>
      <c r="M23" s="105">
        <v>13.321716665433236</v>
      </c>
      <c r="N23" s="105">
        <v>7.5</v>
      </c>
      <c r="O23" s="104">
        <v>9433</v>
      </c>
      <c r="P23" s="104">
        <v>4604</v>
      </c>
      <c r="Q23" s="105">
        <v>15.299086507627944</v>
      </c>
    </row>
    <row r="24" spans="1:17" x14ac:dyDescent="0.2">
      <c r="A24" s="106" t="s">
        <v>81</v>
      </c>
      <c r="B24" s="219" t="s">
        <v>82</v>
      </c>
      <c r="C24" s="107">
        <v>239190</v>
      </c>
      <c r="D24" s="107">
        <v>5856.83</v>
      </c>
      <c r="E24" s="107">
        <v>40.839498500041834</v>
      </c>
      <c r="F24" s="107">
        <v>279</v>
      </c>
      <c r="G24" s="107">
        <v>273</v>
      </c>
      <c r="H24" s="228">
        <v>25.178310130022158</v>
      </c>
      <c r="I24" s="102"/>
      <c r="J24" s="220" t="s">
        <v>81</v>
      </c>
      <c r="K24" s="220" t="s">
        <v>82</v>
      </c>
      <c r="L24" s="108">
        <v>56.845666175968148</v>
      </c>
      <c r="M24" s="108">
        <v>14.363265943132401</v>
      </c>
      <c r="N24" s="108">
        <v>6</v>
      </c>
      <c r="O24" s="107">
        <v>3296</v>
      </c>
      <c r="P24" s="107">
        <v>4754.01</v>
      </c>
      <c r="Q24" s="108">
        <v>19.875454659475732</v>
      </c>
    </row>
    <row r="25" spans="1:17" x14ac:dyDescent="0.2">
      <c r="A25" s="103" t="s">
        <v>83</v>
      </c>
      <c r="B25" s="218" t="s">
        <v>17</v>
      </c>
      <c r="C25" s="104">
        <v>343701</v>
      </c>
      <c r="D25" s="104">
        <v>8679.7900000000009</v>
      </c>
      <c r="E25" s="104">
        <v>39.597847413359077</v>
      </c>
      <c r="F25" s="104">
        <v>360</v>
      </c>
      <c r="G25" s="104">
        <v>348</v>
      </c>
      <c r="H25" s="227">
        <v>38.400528366225295</v>
      </c>
      <c r="I25" s="102"/>
      <c r="J25" s="103" t="s">
        <v>83</v>
      </c>
      <c r="K25" s="218" t="s">
        <v>17</v>
      </c>
      <c r="L25" s="105">
        <v>60.03957239042861</v>
      </c>
      <c r="M25" s="105">
        <v>12.106873923502869</v>
      </c>
      <c r="N25" s="105">
        <v>6</v>
      </c>
      <c r="O25" s="104">
        <v>6674</v>
      </c>
      <c r="P25" s="104">
        <v>5043.366</v>
      </c>
      <c r="Q25" s="105">
        <v>14.673701851318443</v>
      </c>
    </row>
    <row r="26" spans="1:17" x14ac:dyDescent="0.2">
      <c r="A26" s="106" t="s">
        <v>84</v>
      </c>
      <c r="B26" s="219" t="s">
        <v>85</v>
      </c>
      <c r="C26" s="107">
        <v>535078</v>
      </c>
      <c r="D26" s="107">
        <v>8763.2099999999991</v>
      </c>
      <c r="E26" s="107">
        <v>61.059588894936908</v>
      </c>
      <c r="F26" s="107">
        <v>698</v>
      </c>
      <c r="G26" s="107">
        <v>673</v>
      </c>
      <c r="H26" s="228">
        <v>40.441580479855268</v>
      </c>
      <c r="I26" s="102"/>
      <c r="J26" s="220" t="s">
        <v>84</v>
      </c>
      <c r="K26" s="220" t="s">
        <v>85</v>
      </c>
      <c r="L26" s="108">
        <v>62.009153881447162</v>
      </c>
      <c r="M26" s="108">
        <v>10.694076088375615</v>
      </c>
      <c r="N26" s="108">
        <v>5.7</v>
      </c>
      <c r="O26" s="107">
        <v>10053</v>
      </c>
      <c r="P26" s="107">
        <v>5671.0259999999998</v>
      </c>
      <c r="Q26" s="108">
        <v>10.598503395766599</v>
      </c>
    </row>
    <row r="27" spans="1:17" x14ac:dyDescent="0.2">
      <c r="A27" s="103" t="s">
        <v>86</v>
      </c>
      <c r="B27" s="218" t="s">
        <v>87</v>
      </c>
      <c r="C27" s="104">
        <v>603640</v>
      </c>
      <c r="D27" s="104">
        <v>6877.55</v>
      </c>
      <c r="E27" s="104">
        <v>87.769627265523326</v>
      </c>
      <c r="F27" s="104">
        <v>348</v>
      </c>
      <c r="G27" s="104">
        <v>323</v>
      </c>
      <c r="H27" s="227">
        <v>20.19978795308462</v>
      </c>
      <c r="I27" s="102"/>
      <c r="J27" s="218" t="s">
        <v>86</v>
      </c>
      <c r="K27" s="218" t="s">
        <v>87</v>
      </c>
      <c r="L27" s="105">
        <v>56.788695597811248</v>
      </c>
      <c r="M27" s="105">
        <v>13.06146085937937</v>
      </c>
      <c r="N27" s="105">
        <v>6.2</v>
      </c>
      <c r="O27" s="104">
        <v>11352</v>
      </c>
      <c r="P27" s="104">
        <v>4621.3890000000001</v>
      </c>
      <c r="Q27" s="105">
        <v>7.6558693923530585</v>
      </c>
    </row>
    <row r="28" spans="1:17" x14ac:dyDescent="0.2">
      <c r="A28" s="106" t="s">
        <v>88</v>
      </c>
      <c r="B28" s="219" t="s">
        <v>89</v>
      </c>
      <c r="C28" s="107">
        <v>115995</v>
      </c>
      <c r="D28" s="107">
        <v>5565.38</v>
      </c>
      <c r="E28" s="107">
        <v>20.842242578224667</v>
      </c>
      <c r="F28" s="107">
        <v>256</v>
      </c>
      <c r="G28" s="107">
        <v>255</v>
      </c>
      <c r="H28" s="228">
        <v>10.947023578602526</v>
      </c>
      <c r="I28" s="102"/>
      <c r="J28" s="220" t="s">
        <v>88</v>
      </c>
      <c r="K28" s="220" t="s">
        <v>89</v>
      </c>
      <c r="L28" s="108">
        <v>55.341891676834123</v>
      </c>
      <c r="M28" s="108">
        <v>15.271515215815255</v>
      </c>
      <c r="N28" s="108">
        <v>6.9</v>
      </c>
      <c r="O28" s="107">
        <v>2695</v>
      </c>
      <c r="P28" s="107">
        <v>4394.9219999999996</v>
      </c>
      <c r="Q28" s="108">
        <v>37.888891762575973</v>
      </c>
    </row>
    <row r="29" spans="1:17" x14ac:dyDescent="0.2">
      <c r="A29" s="103" t="s">
        <v>90</v>
      </c>
      <c r="B29" s="218" t="s">
        <v>91</v>
      </c>
      <c r="C29" s="104">
        <v>412807</v>
      </c>
      <c r="D29" s="104">
        <v>9060.01</v>
      </c>
      <c r="E29" s="104">
        <v>45.563636243227101</v>
      </c>
      <c r="F29" s="104">
        <v>503</v>
      </c>
      <c r="G29" s="104">
        <v>496</v>
      </c>
      <c r="H29" s="227">
        <v>16.073613092801235</v>
      </c>
      <c r="I29" s="102"/>
      <c r="J29" s="218" t="s">
        <v>90</v>
      </c>
      <c r="K29" s="218" t="s">
        <v>91</v>
      </c>
      <c r="L29" s="105">
        <v>55.711479841120905</v>
      </c>
      <c r="M29" s="105">
        <v>14.801328205901084</v>
      </c>
      <c r="N29" s="105">
        <v>7.2</v>
      </c>
      <c r="O29" s="104">
        <v>10629</v>
      </c>
      <c r="P29" s="104">
        <v>4981.93</v>
      </c>
      <c r="Q29" s="105">
        <v>12.068424227302348</v>
      </c>
    </row>
    <row r="30" spans="1:17" x14ac:dyDescent="0.2">
      <c r="A30" s="106" t="s">
        <v>92</v>
      </c>
      <c r="B30" s="219" t="s">
        <v>93</v>
      </c>
      <c r="C30" s="107">
        <v>545209</v>
      </c>
      <c r="D30" s="107">
        <v>5233.6400000000003</v>
      </c>
      <c r="E30" s="107">
        <v>104.17395923296213</v>
      </c>
      <c r="F30" s="107">
        <v>571</v>
      </c>
      <c r="G30" s="107">
        <v>514</v>
      </c>
      <c r="H30" s="228">
        <v>34.144887556881862</v>
      </c>
      <c r="I30" s="102"/>
      <c r="J30" s="220" t="s">
        <v>92</v>
      </c>
      <c r="K30" s="220" t="s">
        <v>93</v>
      </c>
      <c r="L30" s="108">
        <v>61.641083997440525</v>
      </c>
      <c r="M30" s="108">
        <v>9.9914199290326327</v>
      </c>
      <c r="N30" s="108">
        <v>6.4</v>
      </c>
      <c r="O30" s="107">
        <v>12911</v>
      </c>
      <c r="P30" s="107">
        <v>3684</v>
      </c>
      <c r="Q30" s="108">
        <v>6.7570417949813741</v>
      </c>
    </row>
    <row r="31" spans="1:17" x14ac:dyDescent="0.2">
      <c r="A31" s="103" t="s">
        <v>94</v>
      </c>
      <c r="B31" s="218" t="s">
        <v>95</v>
      </c>
      <c r="C31" s="104">
        <v>517709</v>
      </c>
      <c r="D31" s="104">
        <v>6529.95</v>
      </c>
      <c r="E31" s="104">
        <v>79.282230338670288</v>
      </c>
      <c r="F31" s="104">
        <v>363</v>
      </c>
      <c r="G31" s="104">
        <v>337</v>
      </c>
      <c r="H31" s="227">
        <v>34.978530409940717</v>
      </c>
      <c r="I31" s="102"/>
      <c r="J31" s="218" t="s">
        <v>94</v>
      </c>
      <c r="K31" s="218" t="s">
        <v>95</v>
      </c>
      <c r="L31" s="105">
        <v>59.356059520055048</v>
      </c>
      <c r="M31" s="105">
        <v>11.367680648336631</v>
      </c>
      <c r="N31" s="105">
        <v>7.7</v>
      </c>
      <c r="O31" s="104">
        <v>11394</v>
      </c>
      <c r="P31" s="104">
        <v>4208.6059999999998</v>
      </c>
      <c r="Q31" s="105">
        <v>8.1292888475958502</v>
      </c>
    </row>
    <row r="32" spans="1:17" x14ac:dyDescent="0.2">
      <c r="A32" s="106" t="s">
        <v>96</v>
      </c>
      <c r="B32" s="219" t="s">
        <v>97</v>
      </c>
      <c r="C32" s="107">
        <v>599668</v>
      </c>
      <c r="D32" s="107">
        <v>6039.85</v>
      </c>
      <c r="E32" s="107">
        <v>99.285247150177568</v>
      </c>
      <c r="F32" s="107">
        <v>585</v>
      </c>
      <c r="G32" s="107">
        <v>545</v>
      </c>
      <c r="H32" s="228">
        <v>19.031530780365134</v>
      </c>
      <c r="I32" s="102"/>
      <c r="J32" s="220" t="s">
        <v>96</v>
      </c>
      <c r="K32" s="220" t="s">
        <v>97</v>
      </c>
      <c r="L32" s="108">
        <v>60.442258383469358</v>
      </c>
      <c r="M32" s="108">
        <v>9.1810092004491288</v>
      </c>
      <c r="N32" s="108">
        <v>6.8</v>
      </c>
      <c r="O32" s="107">
        <v>13748</v>
      </c>
      <c r="P32" s="107">
        <v>4317.5550000000003</v>
      </c>
      <c r="Q32" s="108">
        <v>7.1999089496187887</v>
      </c>
    </row>
    <row r="33" spans="1:17" x14ac:dyDescent="0.2">
      <c r="A33" s="103" t="s">
        <v>98</v>
      </c>
      <c r="B33" s="218" t="s">
        <v>99</v>
      </c>
      <c r="C33" s="104">
        <v>431443</v>
      </c>
      <c r="D33" s="104">
        <v>5879.95</v>
      </c>
      <c r="E33" s="104">
        <v>73.375283803433703</v>
      </c>
      <c r="F33" s="104">
        <v>365</v>
      </c>
      <c r="G33" s="104">
        <v>332</v>
      </c>
      <c r="H33" s="227">
        <v>28.105218997642794</v>
      </c>
      <c r="I33" s="102"/>
      <c r="J33" s="218" t="s">
        <v>98</v>
      </c>
      <c r="K33" s="218" t="s">
        <v>99</v>
      </c>
      <c r="L33" s="105">
        <v>59.739530156598931</v>
      </c>
      <c r="M33" s="105">
        <v>9.9936129642838818</v>
      </c>
      <c r="N33" s="105">
        <v>6.6</v>
      </c>
      <c r="O33" s="104">
        <v>8828</v>
      </c>
      <c r="P33" s="104">
        <v>7433.63</v>
      </c>
      <c r="Q33" s="105">
        <v>17.229691987122283</v>
      </c>
    </row>
    <row r="34" spans="1:17" x14ac:dyDescent="0.2">
      <c r="A34" s="106" t="s">
        <v>100</v>
      </c>
      <c r="B34" s="219" t="s">
        <v>101</v>
      </c>
      <c r="C34" s="107">
        <v>917179</v>
      </c>
      <c r="D34" s="107">
        <v>6733</v>
      </c>
      <c r="E34" s="107">
        <v>136.22144660626765</v>
      </c>
      <c r="F34" s="107">
        <v>277</v>
      </c>
      <c r="G34" s="107">
        <v>244</v>
      </c>
      <c r="H34" s="228">
        <v>37.474255298038877</v>
      </c>
      <c r="I34" s="102"/>
      <c r="J34" s="220" t="s">
        <v>100</v>
      </c>
      <c r="K34" s="220" t="s">
        <v>101</v>
      </c>
      <c r="L34" s="108">
        <v>59.478006403438201</v>
      </c>
      <c r="M34" s="108">
        <v>11.81299368834801</v>
      </c>
      <c r="N34" s="108">
        <v>6.1</v>
      </c>
      <c r="O34" s="107">
        <v>17208</v>
      </c>
      <c r="P34" s="107">
        <v>3503.0149999999999</v>
      </c>
      <c r="Q34" s="108">
        <v>3.8193362473410315</v>
      </c>
    </row>
    <row r="35" spans="1:17" x14ac:dyDescent="0.2">
      <c r="A35" s="103" t="s">
        <v>102</v>
      </c>
      <c r="B35" s="218" t="s">
        <v>103</v>
      </c>
      <c r="C35" s="104">
        <v>751457</v>
      </c>
      <c r="D35" s="104">
        <v>5852.77</v>
      </c>
      <c r="E35" s="104">
        <v>128.39339321381158</v>
      </c>
      <c r="F35" s="104">
        <v>351</v>
      </c>
      <c r="G35" s="104">
        <v>286</v>
      </c>
      <c r="H35" s="227">
        <v>36.340868472846751</v>
      </c>
      <c r="I35" s="102"/>
      <c r="J35" s="218" t="s">
        <v>102</v>
      </c>
      <c r="K35" s="218" t="s">
        <v>103</v>
      </c>
      <c r="L35" s="105">
        <v>58.884656769227725</v>
      </c>
      <c r="M35" s="105">
        <v>11.719421468508848</v>
      </c>
      <c r="N35" s="105">
        <v>9.8000000000000007</v>
      </c>
      <c r="O35" s="104">
        <v>31432</v>
      </c>
      <c r="P35" s="104">
        <v>4743.1850000000004</v>
      </c>
      <c r="Q35" s="105">
        <v>6.311984584613624</v>
      </c>
    </row>
    <row r="36" spans="1:17" x14ac:dyDescent="0.2">
      <c r="A36" s="106" t="s">
        <v>104</v>
      </c>
      <c r="B36" s="219" t="s">
        <v>105</v>
      </c>
      <c r="C36" s="107">
        <v>1415757</v>
      </c>
      <c r="D36" s="107">
        <v>6309.34</v>
      </c>
      <c r="E36" s="107">
        <v>224.39066526768252</v>
      </c>
      <c r="F36" s="107">
        <v>586</v>
      </c>
      <c r="G36" s="107">
        <v>501</v>
      </c>
      <c r="H36" s="228">
        <v>55.409579468793027</v>
      </c>
      <c r="I36" s="102"/>
      <c r="J36" s="220" t="s">
        <v>104</v>
      </c>
      <c r="K36" s="220" t="s">
        <v>105</v>
      </c>
      <c r="L36" s="108">
        <v>65.448150019688967</v>
      </c>
      <c r="M36" s="108">
        <v>8.4231351764559452</v>
      </c>
      <c r="N36" s="108">
        <v>7.2</v>
      </c>
      <c r="O36" s="107">
        <v>37977</v>
      </c>
      <c r="P36" s="107">
        <v>6148.1369999999997</v>
      </c>
      <c r="Q36" s="108">
        <v>4.3426499039030002</v>
      </c>
    </row>
    <row r="37" spans="1:17" x14ac:dyDescent="0.2">
      <c r="A37" s="103" t="s">
        <v>106</v>
      </c>
      <c r="B37" s="218" t="s">
        <v>107</v>
      </c>
      <c r="C37" s="104">
        <v>191819</v>
      </c>
      <c r="D37" s="104">
        <v>6256.82</v>
      </c>
      <c r="E37" s="104">
        <v>30.657586441674844</v>
      </c>
      <c r="F37" s="104">
        <v>461</v>
      </c>
      <c r="G37" s="104">
        <v>459</v>
      </c>
      <c r="H37" s="227">
        <v>11.739191633779761</v>
      </c>
      <c r="I37" s="102"/>
      <c r="J37" s="218" t="s">
        <v>106</v>
      </c>
      <c r="K37" s="218" t="s">
        <v>107</v>
      </c>
      <c r="L37" s="105">
        <v>56.4085675759776</v>
      </c>
      <c r="M37" s="105">
        <v>14.62866922518411</v>
      </c>
      <c r="N37" s="105">
        <v>5.6</v>
      </c>
      <c r="O37" s="104">
        <v>4096</v>
      </c>
      <c r="P37" s="104">
        <v>3558.0590000000002</v>
      </c>
      <c r="Q37" s="105">
        <v>18.549043629671722</v>
      </c>
    </row>
    <row r="38" spans="1:17" x14ac:dyDescent="0.2">
      <c r="A38" s="106" t="s">
        <v>108</v>
      </c>
      <c r="B38" s="219" t="s">
        <v>109</v>
      </c>
      <c r="C38" s="107">
        <v>1636391</v>
      </c>
      <c r="D38" s="107">
        <v>9975.59</v>
      </c>
      <c r="E38" s="107">
        <v>164.03952046946597</v>
      </c>
      <c r="F38" s="107">
        <v>535</v>
      </c>
      <c r="G38" s="107">
        <v>447</v>
      </c>
      <c r="H38" s="228">
        <v>56.148072190570588</v>
      </c>
      <c r="I38" s="102"/>
      <c r="J38" s="220" t="s">
        <v>108</v>
      </c>
      <c r="K38" s="220" t="s">
        <v>109</v>
      </c>
      <c r="L38" s="108">
        <v>63.286365380442788</v>
      </c>
      <c r="M38" s="108">
        <v>9.6057967278710361</v>
      </c>
      <c r="N38" s="108">
        <v>6.4</v>
      </c>
      <c r="O38" s="107">
        <v>40700</v>
      </c>
      <c r="P38" s="107">
        <v>6371.357</v>
      </c>
      <c r="Q38" s="108">
        <v>3.8935419468818884</v>
      </c>
    </row>
    <row r="39" spans="1:17" x14ac:dyDescent="0.2">
      <c r="A39" s="103" t="s">
        <v>110</v>
      </c>
      <c r="B39" s="218" t="s">
        <v>111</v>
      </c>
      <c r="C39" s="104">
        <v>1188973</v>
      </c>
      <c r="D39" s="104">
        <v>6101.01</v>
      </c>
      <c r="E39" s="104">
        <v>194.88133931922746</v>
      </c>
      <c r="F39" s="104">
        <v>342</v>
      </c>
      <c r="G39" s="104">
        <v>265</v>
      </c>
      <c r="H39" s="227">
        <v>51.846930081675538</v>
      </c>
      <c r="I39" s="102"/>
      <c r="J39" s="218" t="s">
        <v>110</v>
      </c>
      <c r="K39" s="218" t="s">
        <v>111</v>
      </c>
      <c r="L39" s="105">
        <v>61.148924606892407</v>
      </c>
      <c r="M39" s="105">
        <v>10.933197058740028</v>
      </c>
      <c r="N39" s="105">
        <v>10</v>
      </c>
      <c r="O39" s="104">
        <v>42157</v>
      </c>
      <c r="P39" s="104">
        <v>4688.241</v>
      </c>
      <c r="Q39" s="105">
        <v>3.9431013151686369</v>
      </c>
    </row>
    <row r="40" spans="1:17" x14ac:dyDescent="0.2">
      <c r="A40" s="106" t="s">
        <v>112</v>
      </c>
      <c r="B40" s="219" t="s">
        <v>113</v>
      </c>
      <c r="C40" s="107">
        <v>1088855</v>
      </c>
      <c r="D40" s="107">
        <v>6774.72</v>
      </c>
      <c r="E40" s="107">
        <v>160.72324760285295</v>
      </c>
      <c r="F40" s="107">
        <v>333</v>
      </c>
      <c r="G40" s="107">
        <v>288</v>
      </c>
      <c r="H40" s="228">
        <v>38.076878923272609</v>
      </c>
      <c r="I40" s="102"/>
      <c r="J40" s="220" t="s">
        <v>112</v>
      </c>
      <c r="K40" s="220" t="s">
        <v>113</v>
      </c>
      <c r="L40" s="108">
        <v>63.197568389057743</v>
      </c>
      <c r="M40" s="108">
        <v>9.250402288575005</v>
      </c>
      <c r="N40" s="108">
        <v>5.4</v>
      </c>
      <c r="O40" s="107">
        <v>18862</v>
      </c>
      <c r="P40" s="107">
        <v>4634.4530000000004</v>
      </c>
      <c r="Q40" s="108">
        <v>4.2562627714433967</v>
      </c>
    </row>
    <row r="41" spans="1:17" x14ac:dyDescent="0.2">
      <c r="A41" s="103" t="s">
        <v>114</v>
      </c>
      <c r="B41" s="218" t="s">
        <v>115</v>
      </c>
      <c r="C41" s="104">
        <v>218707</v>
      </c>
      <c r="D41" s="104">
        <v>6790.63</v>
      </c>
      <c r="E41" s="104">
        <v>32.207173708477711</v>
      </c>
      <c r="F41" s="104">
        <v>241</v>
      </c>
      <c r="G41" s="104">
        <v>234</v>
      </c>
      <c r="H41" s="227">
        <v>24.985482860630889</v>
      </c>
      <c r="I41" s="102"/>
      <c r="J41" s="218" t="s">
        <v>114</v>
      </c>
      <c r="K41" s="218" t="s">
        <v>115</v>
      </c>
      <c r="L41" s="105">
        <v>56.010311101184662</v>
      </c>
      <c r="M41" s="105">
        <v>14.863154564151243</v>
      </c>
      <c r="N41" s="105">
        <v>7</v>
      </c>
      <c r="O41" s="104">
        <v>5335</v>
      </c>
      <c r="P41" s="104">
        <v>4982.0619999999999</v>
      </c>
      <c r="Q41" s="105">
        <v>22.779618393558504</v>
      </c>
    </row>
    <row r="42" spans="1:17" x14ac:dyDescent="0.2">
      <c r="A42" s="106" t="s">
        <v>116</v>
      </c>
      <c r="B42" s="219" t="s">
        <v>117</v>
      </c>
      <c r="C42" s="107">
        <v>612119</v>
      </c>
      <c r="D42" s="107">
        <v>6126.7</v>
      </c>
      <c r="E42" s="107">
        <v>99.910065777661714</v>
      </c>
      <c r="F42" s="107">
        <v>272</v>
      </c>
      <c r="G42" s="107">
        <v>240</v>
      </c>
      <c r="H42" s="228">
        <v>45.87898758247988</v>
      </c>
      <c r="I42" s="102"/>
      <c r="J42" s="220" t="s">
        <v>116</v>
      </c>
      <c r="K42" s="220" t="s">
        <v>117</v>
      </c>
      <c r="L42" s="108">
        <v>60.7895264847512</v>
      </c>
      <c r="M42" s="108">
        <v>11.023986434008181</v>
      </c>
      <c r="N42" s="108">
        <v>6.4</v>
      </c>
      <c r="O42" s="107">
        <v>14277</v>
      </c>
      <c r="P42" s="107">
        <v>3647</v>
      </c>
      <c r="Q42" s="108">
        <v>5.9579918283863105</v>
      </c>
    </row>
    <row r="43" spans="1:17" x14ac:dyDescent="0.2">
      <c r="A43" s="103" t="s">
        <v>118</v>
      </c>
      <c r="B43" s="218" t="s">
        <v>119</v>
      </c>
      <c r="C43" s="104">
        <v>1277513</v>
      </c>
      <c r="D43" s="104">
        <v>7431.49</v>
      </c>
      <c r="E43" s="104">
        <v>171.90536487299318</v>
      </c>
      <c r="F43" s="104">
        <v>512</v>
      </c>
      <c r="G43" s="104">
        <v>399</v>
      </c>
      <c r="H43" s="227">
        <v>36.037754606019668</v>
      </c>
      <c r="I43" s="102"/>
      <c r="J43" s="218" t="s">
        <v>118</v>
      </c>
      <c r="K43" s="218" t="s">
        <v>119</v>
      </c>
      <c r="L43" s="105">
        <v>62.258550950345935</v>
      </c>
      <c r="M43" s="105">
        <v>9.3383732104728079</v>
      </c>
      <c r="N43" s="105">
        <v>5.8</v>
      </c>
      <c r="O43" s="104">
        <v>22762</v>
      </c>
      <c r="P43" s="104">
        <v>4657.6329999999998</v>
      </c>
      <c r="Q43" s="105">
        <v>3.6458595724661902</v>
      </c>
    </row>
    <row r="44" spans="1:17" x14ac:dyDescent="0.2">
      <c r="A44" s="106" t="s">
        <v>120</v>
      </c>
      <c r="B44" s="219" t="s">
        <v>121</v>
      </c>
      <c r="C44" s="107">
        <v>258798</v>
      </c>
      <c r="D44" s="107">
        <v>4999.18</v>
      </c>
      <c r="E44" s="107">
        <v>51.768089966754545</v>
      </c>
      <c r="F44" s="107">
        <v>494</v>
      </c>
      <c r="G44" s="107">
        <v>469</v>
      </c>
      <c r="H44" s="228">
        <v>15.72771041507276</v>
      </c>
      <c r="I44" s="102"/>
      <c r="J44" s="220" t="s">
        <v>120</v>
      </c>
      <c r="K44" s="220" t="s">
        <v>121</v>
      </c>
      <c r="L44" s="108">
        <v>58.674371334896072</v>
      </c>
      <c r="M44" s="108">
        <v>12.319032451501865</v>
      </c>
      <c r="N44" s="108">
        <v>5.2</v>
      </c>
      <c r="O44" s="107">
        <v>3742</v>
      </c>
      <c r="P44" s="107">
        <v>3536.2890000000002</v>
      </c>
      <c r="Q44" s="108">
        <v>13.664282567871467</v>
      </c>
    </row>
    <row r="45" spans="1:17" x14ac:dyDescent="0.2">
      <c r="A45" s="103" t="s">
        <v>122</v>
      </c>
      <c r="B45" s="218" t="s">
        <v>123</v>
      </c>
      <c r="C45" s="104">
        <v>418122</v>
      </c>
      <c r="D45" s="104">
        <v>9242.6</v>
      </c>
      <c r="E45" s="104">
        <v>45.238569233765389</v>
      </c>
      <c r="F45" s="104">
        <v>327</v>
      </c>
      <c r="G45" s="104">
        <v>308</v>
      </c>
      <c r="H45" s="227">
        <v>22.020128096584251</v>
      </c>
      <c r="I45" s="102"/>
      <c r="J45" s="218" t="s">
        <v>122</v>
      </c>
      <c r="K45" s="218" t="s">
        <v>123</v>
      </c>
      <c r="L45" s="105">
        <v>57.914848052926615</v>
      </c>
      <c r="M45" s="105">
        <v>12.744331873776737</v>
      </c>
      <c r="N45" s="105">
        <v>6.9</v>
      </c>
      <c r="O45" s="104">
        <v>8264</v>
      </c>
      <c r="P45" s="104">
        <v>4289.04</v>
      </c>
      <c r="Q45" s="105">
        <v>10.257867321021138</v>
      </c>
    </row>
    <row r="46" spans="1:17" x14ac:dyDescent="0.2">
      <c r="A46" s="106" t="s">
        <v>124</v>
      </c>
      <c r="B46" s="219" t="s">
        <v>125</v>
      </c>
      <c r="C46" s="107">
        <v>329357</v>
      </c>
      <c r="D46" s="107">
        <v>6343.44</v>
      </c>
      <c r="E46" s="107">
        <v>51.920882045073341</v>
      </c>
      <c r="F46" s="107">
        <v>267</v>
      </c>
      <c r="G46" s="107">
        <v>255</v>
      </c>
      <c r="H46" s="228">
        <v>24.455530017579708</v>
      </c>
      <c r="I46" s="102"/>
      <c r="J46" s="220" t="s">
        <v>124</v>
      </c>
      <c r="K46" s="220" t="s">
        <v>125</v>
      </c>
      <c r="L46" s="108">
        <v>57.508155545004826</v>
      </c>
      <c r="M46" s="108">
        <v>12.778092597981408</v>
      </c>
      <c r="N46" s="108">
        <v>6</v>
      </c>
      <c r="O46" s="107">
        <v>7407</v>
      </c>
      <c r="P46" s="107">
        <v>3424</v>
      </c>
      <c r="Q46" s="108">
        <v>10.396014051621796</v>
      </c>
    </row>
    <row r="47" spans="1:17" x14ac:dyDescent="0.2">
      <c r="A47" s="103" t="s">
        <v>126</v>
      </c>
      <c r="B47" s="218" t="s">
        <v>127</v>
      </c>
      <c r="C47" s="104">
        <v>768508</v>
      </c>
      <c r="D47" s="104">
        <v>4780.59</v>
      </c>
      <c r="E47" s="104">
        <v>160.75588996337271</v>
      </c>
      <c r="F47" s="104">
        <v>323</v>
      </c>
      <c r="G47" s="104">
        <v>270</v>
      </c>
      <c r="H47" s="227">
        <v>44.229728252666206</v>
      </c>
      <c r="I47" s="102"/>
      <c r="J47" s="218" t="s">
        <v>126</v>
      </c>
      <c r="K47" s="218" t="s">
        <v>127</v>
      </c>
      <c r="L47" s="105">
        <v>59.060752878905973</v>
      </c>
      <c r="M47" s="105">
        <v>11.66309743610991</v>
      </c>
      <c r="N47" s="105">
        <v>7.1</v>
      </c>
      <c r="O47" s="104">
        <v>17380</v>
      </c>
      <c r="P47" s="104">
        <v>3232.37</v>
      </c>
      <c r="Q47" s="105">
        <v>4.2060329885960845</v>
      </c>
    </row>
    <row r="48" spans="1:17" x14ac:dyDescent="0.2">
      <c r="A48" s="106" t="s">
        <v>128</v>
      </c>
      <c r="B48" s="219" t="s">
        <v>129</v>
      </c>
      <c r="C48" s="107">
        <v>227489</v>
      </c>
      <c r="D48" s="107">
        <v>4977.1400000000003</v>
      </c>
      <c r="E48" s="107">
        <v>45.70677135865175</v>
      </c>
      <c r="F48" s="107">
        <v>257</v>
      </c>
      <c r="G48" s="107">
        <v>242</v>
      </c>
      <c r="H48" s="228">
        <v>8.3287543573535423</v>
      </c>
      <c r="I48" s="102"/>
      <c r="J48" s="220" t="s">
        <v>128</v>
      </c>
      <c r="K48" s="220" t="s">
        <v>129</v>
      </c>
      <c r="L48" s="108">
        <v>58.317686157318029</v>
      </c>
      <c r="M48" s="108">
        <v>12.221546381755834</v>
      </c>
      <c r="N48" s="108">
        <v>5.5</v>
      </c>
      <c r="O48" s="107">
        <v>3211</v>
      </c>
      <c r="P48" s="107">
        <v>3417.1950000000002</v>
      </c>
      <c r="Q48" s="108">
        <v>15.021363670331313</v>
      </c>
    </row>
    <row r="49" spans="1:19" x14ac:dyDescent="0.2">
      <c r="A49" s="103" t="s">
        <v>130</v>
      </c>
      <c r="B49" s="218" t="s">
        <v>131</v>
      </c>
      <c r="C49" s="104">
        <v>1445171</v>
      </c>
      <c r="D49" s="104">
        <v>6874.35</v>
      </c>
      <c r="E49" s="104">
        <v>210.22656687541365</v>
      </c>
      <c r="F49" s="104">
        <v>207</v>
      </c>
      <c r="G49" s="104">
        <v>152</v>
      </c>
      <c r="H49" s="227">
        <v>55.723855516060041</v>
      </c>
      <c r="I49" s="102"/>
      <c r="J49" s="218" t="s">
        <v>130</v>
      </c>
      <c r="K49" s="218" t="s">
        <v>131</v>
      </c>
      <c r="L49" s="105">
        <v>62.59619732146853</v>
      </c>
      <c r="M49" s="105">
        <v>9.0257013730596078</v>
      </c>
      <c r="N49" s="105">
        <v>5.5</v>
      </c>
      <c r="O49" s="104">
        <v>30814</v>
      </c>
      <c r="P49" s="104">
        <v>4291.2049999999999</v>
      </c>
      <c r="Q49" s="105">
        <v>2.9693406524210628</v>
      </c>
    </row>
    <row r="50" spans="1:19" x14ac:dyDescent="0.2">
      <c r="A50" s="106" t="s">
        <v>132</v>
      </c>
      <c r="B50" s="219" t="s">
        <v>133</v>
      </c>
      <c r="C50" s="107">
        <v>682304</v>
      </c>
      <c r="D50" s="107">
        <v>6775.23</v>
      </c>
      <c r="E50" s="107">
        <v>100.70565870088544</v>
      </c>
      <c r="F50" s="107">
        <v>325</v>
      </c>
      <c r="G50" s="107">
        <v>281</v>
      </c>
      <c r="H50" s="228">
        <v>40.943186614764095</v>
      </c>
      <c r="I50" s="102"/>
      <c r="J50" s="220" t="s">
        <v>132</v>
      </c>
      <c r="K50" s="220" t="s">
        <v>133</v>
      </c>
      <c r="L50" s="108">
        <v>60.377649774618966</v>
      </c>
      <c r="M50" s="108">
        <v>10.125907531877399</v>
      </c>
      <c r="N50" s="108">
        <v>7</v>
      </c>
      <c r="O50" s="107">
        <v>16451</v>
      </c>
      <c r="P50" s="107">
        <v>3613</v>
      </c>
      <c r="Q50" s="108">
        <v>5.2952935934715315</v>
      </c>
    </row>
    <row r="51" spans="1:19" x14ac:dyDescent="0.2">
      <c r="A51" s="103" t="s">
        <v>134</v>
      </c>
      <c r="B51" s="218" t="s">
        <v>135</v>
      </c>
      <c r="C51" s="104">
        <v>174670</v>
      </c>
      <c r="D51" s="104">
        <v>5216.53</v>
      </c>
      <c r="E51" s="104">
        <v>33.483944307806148</v>
      </c>
      <c r="F51" s="104">
        <v>313</v>
      </c>
      <c r="G51" s="104">
        <v>310</v>
      </c>
      <c r="H51" s="227">
        <v>11.541191961985458</v>
      </c>
      <c r="I51" s="102"/>
      <c r="J51" s="218" t="s">
        <v>134</v>
      </c>
      <c r="K51" s="218" t="s">
        <v>135</v>
      </c>
      <c r="L51" s="105">
        <v>54.922764505898193</v>
      </c>
      <c r="M51" s="105">
        <v>15.082597485568257</v>
      </c>
      <c r="N51" s="105">
        <v>7.4</v>
      </c>
      <c r="O51" s="104">
        <v>4260</v>
      </c>
      <c r="P51" s="104">
        <v>4017</v>
      </c>
      <c r="Q51" s="105">
        <v>22.997652716551212</v>
      </c>
    </row>
    <row r="52" spans="1:19" x14ac:dyDescent="0.2">
      <c r="A52" s="106" t="s">
        <v>136</v>
      </c>
      <c r="B52" s="219" t="s">
        <v>137</v>
      </c>
      <c r="C52" s="107">
        <v>330844</v>
      </c>
      <c r="D52" s="107">
        <v>5360.91</v>
      </c>
      <c r="E52" s="107">
        <v>61.714149276895157</v>
      </c>
      <c r="F52" s="107">
        <v>319</v>
      </c>
      <c r="G52" s="107">
        <v>301</v>
      </c>
      <c r="H52" s="228">
        <v>21.511346737435165</v>
      </c>
      <c r="I52" s="102"/>
      <c r="J52" s="220" t="s">
        <v>136</v>
      </c>
      <c r="K52" s="220" t="s">
        <v>137</v>
      </c>
      <c r="L52" s="108">
        <v>56.776390534526925</v>
      </c>
      <c r="M52" s="108">
        <v>13.884176187676852</v>
      </c>
      <c r="N52" s="108">
        <v>7.3</v>
      </c>
      <c r="O52" s="107">
        <v>9804</v>
      </c>
      <c r="P52" s="107">
        <v>2951.9879999999998</v>
      </c>
      <c r="Q52" s="108">
        <v>8.9225979615770576</v>
      </c>
    </row>
    <row r="53" spans="1:19" x14ac:dyDescent="0.2">
      <c r="A53" s="103" t="s">
        <v>138</v>
      </c>
      <c r="B53" s="218" t="s">
        <v>139</v>
      </c>
      <c r="C53" s="104">
        <v>76633</v>
      </c>
      <c r="D53" s="104">
        <v>5166.88</v>
      </c>
      <c r="E53" s="104">
        <v>14.831581147617131</v>
      </c>
      <c r="F53" s="104">
        <v>152</v>
      </c>
      <c r="G53" s="104">
        <v>151</v>
      </c>
      <c r="H53" s="227">
        <v>16.097503686401421</v>
      </c>
      <c r="I53" s="102"/>
      <c r="J53" s="218" t="s">
        <v>138</v>
      </c>
      <c r="K53" s="218" t="s">
        <v>139</v>
      </c>
      <c r="L53" s="105">
        <v>58.460755662248197</v>
      </c>
      <c r="M53" s="105">
        <v>12.377361444525624</v>
      </c>
      <c r="N53" s="105">
        <v>4.5999999999999996</v>
      </c>
      <c r="O53" s="104">
        <v>1360</v>
      </c>
      <c r="P53" s="104">
        <v>2261.65</v>
      </c>
      <c r="Q53" s="105">
        <v>29.512742552164212</v>
      </c>
    </row>
    <row r="54" spans="1:19" x14ac:dyDescent="0.2">
      <c r="A54" s="106" t="s">
        <v>140</v>
      </c>
      <c r="B54" s="219" t="s">
        <v>141</v>
      </c>
      <c r="C54" s="107">
        <v>820713</v>
      </c>
      <c r="D54" s="107">
        <v>7106.63</v>
      </c>
      <c r="E54" s="107">
        <v>115.48553955953807</v>
      </c>
      <c r="F54" s="107">
        <v>177</v>
      </c>
      <c r="G54" s="107">
        <v>160</v>
      </c>
      <c r="H54" s="228">
        <v>56.90551995642813</v>
      </c>
      <c r="I54" s="102"/>
      <c r="J54" s="220" t="s">
        <v>140</v>
      </c>
      <c r="K54" s="220" t="s">
        <v>141</v>
      </c>
      <c r="L54" s="108">
        <v>60.911008380127704</v>
      </c>
      <c r="M54" s="108">
        <v>10.396501619642894</v>
      </c>
      <c r="N54" s="108">
        <v>6.4</v>
      </c>
      <c r="O54" s="107">
        <v>15422</v>
      </c>
      <c r="P54" s="107">
        <v>4755.3689999999997</v>
      </c>
      <c r="Q54" s="108">
        <v>5.7941923668809929</v>
      </c>
    </row>
    <row r="55" spans="1:19" x14ac:dyDescent="0.2">
      <c r="A55" s="85" t="s">
        <v>286</v>
      </c>
      <c r="J55" s="242" t="s">
        <v>287</v>
      </c>
      <c r="K55" s="243"/>
      <c r="L55" s="244"/>
      <c r="M55" s="244"/>
      <c r="N55" s="244"/>
      <c r="O55" s="245"/>
      <c r="P55" s="245"/>
      <c r="Q55" s="244"/>
    </row>
    <row r="56" spans="1:19" ht="21" customHeight="1" x14ac:dyDescent="0.2">
      <c r="A56" s="80" t="s">
        <v>319</v>
      </c>
      <c r="B56" s="221"/>
      <c r="J56" s="276" t="s">
        <v>321</v>
      </c>
      <c r="K56" s="276"/>
      <c r="L56" s="276"/>
      <c r="M56" s="276"/>
      <c r="N56" s="276"/>
      <c r="O56" s="276"/>
      <c r="P56" s="276"/>
      <c r="Q56" s="276"/>
      <c r="R56" s="112"/>
    </row>
    <row r="57" spans="1:19" ht="24.75" customHeight="1" x14ac:dyDescent="0.2">
      <c r="A57" s="80" t="s">
        <v>320</v>
      </c>
      <c r="B57" s="221"/>
      <c r="J57" s="276" t="s">
        <v>322</v>
      </c>
      <c r="K57" s="276"/>
      <c r="L57" s="276"/>
      <c r="M57" s="276"/>
      <c r="N57" s="276"/>
      <c r="O57" s="276"/>
      <c r="P57" s="276"/>
      <c r="Q57" s="276"/>
    </row>
    <row r="58" spans="1:19" x14ac:dyDescent="0.2">
      <c r="A58" s="113"/>
      <c r="B58" s="221"/>
      <c r="J58" s="242" t="s">
        <v>323</v>
      </c>
      <c r="K58" s="243"/>
      <c r="L58" s="244"/>
      <c r="M58" s="244"/>
      <c r="N58" s="244"/>
      <c r="O58" s="245"/>
      <c r="P58" s="245"/>
      <c r="Q58" s="244"/>
    </row>
    <row r="59" spans="1:19" x14ac:dyDescent="0.2">
      <c r="A59" s="114"/>
      <c r="J59" s="242" t="s">
        <v>324</v>
      </c>
      <c r="K59" s="243"/>
      <c r="L59" s="243"/>
      <c r="M59" s="244"/>
      <c r="N59" s="244"/>
      <c r="O59" s="245"/>
      <c r="P59" s="245"/>
      <c r="Q59" s="244"/>
    </row>
    <row r="60" spans="1:19" ht="23.25" customHeight="1" x14ac:dyDescent="0.25">
      <c r="A60" s="95" t="s">
        <v>37</v>
      </c>
      <c r="B60" s="115"/>
      <c r="C60" s="115"/>
      <c r="D60" s="115"/>
      <c r="E60" s="115"/>
      <c r="F60" s="115"/>
      <c r="G60" s="115"/>
      <c r="H60" s="115"/>
      <c r="I60" s="108"/>
      <c r="J60" s="95" t="s">
        <v>38</v>
      </c>
      <c r="K60" s="115"/>
      <c r="L60" s="96"/>
      <c r="M60" s="96"/>
      <c r="N60" s="96"/>
      <c r="O60" s="96"/>
      <c r="P60" s="96"/>
      <c r="Q60" s="96"/>
      <c r="S60" s="12"/>
    </row>
    <row r="61" spans="1:19" ht="11.25" customHeight="1" thickBot="1" x14ac:dyDescent="0.25">
      <c r="S61" s="12"/>
    </row>
    <row r="62" spans="1:19" ht="31.5" customHeight="1" x14ac:dyDescent="0.2">
      <c r="A62" s="268" t="s">
        <v>40</v>
      </c>
      <c r="B62" s="268"/>
      <c r="C62" s="277" t="s">
        <v>297</v>
      </c>
      <c r="D62" s="273" t="s">
        <v>41</v>
      </c>
      <c r="E62" s="273" t="s">
        <v>42</v>
      </c>
      <c r="F62" s="275" t="s">
        <v>318</v>
      </c>
      <c r="G62" s="275"/>
      <c r="H62" s="270" t="s">
        <v>291</v>
      </c>
      <c r="I62" s="100"/>
      <c r="J62" s="268" t="s">
        <v>40</v>
      </c>
      <c r="K62" s="268"/>
      <c r="L62" s="270" t="s">
        <v>292</v>
      </c>
      <c r="M62" s="270" t="s">
        <v>298</v>
      </c>
      <c r="N62" s="270" t="s">
        <v>294</v>
      </c>
      <c r="O62" s="273" t="s">
        <v>295</v>
      </c>
      <c r="P62" s="273" t="s">
        <v>296</v>
      </c>
      <c r="Q62" s="270" t="s">
        <v>43</v>
      </c>
    </row>
    <row r="63" spans="1:19" ht="60" customHeight="1" x14ac:dyDescent="0.2">
      <c r="A63" s="269"/>
      <c r="B63" s="269"/>
      <c r="C63" s="278"/>
      <c r="D63" s="274"/>
      <c r="E63" s="274"/>
      <c r="F63" s="117" t="s">
        <v>44</v>
      </c>
      <c r="G63" s="117" t="s">
        <v>307</v>
      </c>
      <c r="H63" s="271"/>
      <c r="I63" s="100"/>
      <c r="J63" s="269"/>
      <c r="K63" s="269"/>
      <c r="L63" s="271"/>
      <c r="M63" s="271"/>
      <c r="N63" s="271"/>
      <c r="O63" s="274"/>
      <c r="P63" s="274"/>
      <c r="Q63" s="271"/>
    </row>
    <row r="64" spans="1:19" x14ac:dyDescent="0.2">
      <c r="A64" s="118" t="s">
        <v>142</v>
      </c>
      <c r="B64" s="222" t="s">
        <v>143</v>
      </c>
      <c r="C64" s="119">
        <v>495093</v>
      </c>
      <c r="D64" s="119">
        <v>5951.47</v>
      </c>
      <c r="E64" s="119">
        <v>83.188355145871526</v>
      </c>
      <c r="F64" s="101">
        <v>445</v>
      </c>
      <c r="G64" s="101">
        <v>429</v>
      </c>
      <c r="H64" s="120">
        <v>28.542920219029554</v>
      </c>
      <c r="J64" s="217" t="s">
        <v>142</v>
      </c>
      <c r="K64" s="217" t="s">
        <v>143</v>
      </c>
      <c r="L64" s="120">
        <v>57.937203892481762</v>
      </c>
      <c r="M64" s="120">
        <v>12.464020526061521</v>
      </c>
      <c r="N64" s="120">
        <v>5.0999999999999996</v>
      </c>
      <c r="O64" s="119">
        <v>7764</v>
      </c>
      <c r="P64" s="119">
        <v>7995.1779999999999</v>
      </c>
      <c r="Q64" s="120">
        <v>16.148840722854089</v>
      </c>
    </row>
    <row r="65" spans="1:17" x14ac:dyDescent="0.2">
      <c r="A65" s="121">
        <v>51</v>
      </c>
      <c r="B65" s="224" t="s">
        <v>145</v>
      </c>
      <c r="C65" s="122">
        <v>566659</v>
      </c>
      <c r="D65" s="122">
        <v>8169.05</v>
      </c>
      <c r="E65" s="122">
        <v>69.366572612482472</v>
      </c>
      <c r="F65" s="122">
        <v>611</v>
      </c>
      <c r="G65" s="122">
        <v>578</v>
      </c>
      <c r="H65" s="123">
        <v>47.458877384811679</v>
      </c>
      <c r="J65" s="224" t="s">
        <v>144</v>
      </c>
      <c r="K65" s="224" t="s">
        <v>145</v>
      </c>
      <c r="L65" s="123">
        <v>62.024293220447149</v>
      </c>
      <c r="M65" s="123">
        <v>9.4960539471165095</v>
      </c>
      <c r="N65" s="123">
        <v>7.1</v>
      </c>
      <c r="O65" s="122">
        <v>14803</v>
      </c>
      <c r="P65" s="122">
        <v>4190.0770000000002</v>
      </c>
      <c r="Q65" s="123">
        <v>7.394353570665956</v>
      </c>
    </row>
    <row r="66" spans="1:17" x14ac:dyDescent="0.2">
      <c r="A66" s="118" t="s">
        <v>146</v>
      </c>
      <c r="B66" s="225" t="s">
        <v>147</v>
      </c>
      <c r="C66" s="107">
        <v>171798</v>
      </c>
      <c r="D66" s="107">
        <v>6210.6</v>
      </c>
      <c r="E66" s="107">
        <v>27.662061636556853</v>
      </c>
      <c r="F66" s="107">
        <v>426</v>
      </c>
      <c r="G66" s="107">
        <v>420</v>
      </c>
      <c r="H66" s="108">
        <v>26.109151445302043</v>
      </c>
      <c r="J66" s="223" t="s">
        <v>146</v>
      </c>
      <c r="K66" s="223" t="s">
        <v>147</v>
      </c>
      <c r="L66" s="120">
        <v>58.233061166022061</v>
      </c>
      <c r="M66" s="120">
        <v>12.710094064842666</v>
      </c>
      <c r="N66" s="108">
        <v>6.4</v>
      </c>
      <c r="O66" s="107">
        <v>4333</v>
      </c>
      <c r="P66" s="107">
        <v>3895</v>
      </c>
      <c r="Q66" s="124">
        <v>22.671975226719752</v>
      </c>
    </row>
    <row r="67" spans="1:17" x14ac:dyDescent="0.2">
      <c r="A67" s="121" t="s">
        <v>148</v>
      </c>
      <c r="B67" s="224" t="s">
        <v>149</v>
      </c>
      <c r="C67" s="122">
        <v>306538</v>
      </c>
      <c r="D67" s="122">
        <v>5175.21</v>
      </c>
      <c r="E67" s="122">
        <v>59.231992518178004</v>
      </c>
      <c r="F67" s="122">
        <v>240</v>
      </c>
      <c r="G67" s="122">
        <v>231</v>
      </c>
      <c r="H67" s="123">
        <v>25.858784229035226</v>
      </c>
      <c r="J67" s="218" t="s">
        <v>148</v>
      </c>
      <c r="K67" s="218" t="s">
        <v>149</v>
      </c>
      <c r="L67" s="123">
        <v>59.052813535350893</v>
      </c>
      <c r="M67" s="123">
        <v>11.341880229954297</v>
      </c>
      <c r="N67" s="123">
        <v>4.9000000000000004</v>
      </c>
      <c r="O67" s="122">
        <v>3917</v>
      </c>
      <c r="P67" s="122">
        <v>3675.1120000000001</v>
      </c>
      <c r="Q67" s="123">
        <v>11.989091075168494</v>
      </c>
    </row>
    <row r="68" spans="1:17" x14ac:dyDescent="0.2">
      <c r="A68" s="118" t="s">
        <v>150</v>
      </c>
      <c r="B68" s="225" t="s">
        <v>151</v>
      </c>
      <c r="C68" s="107">
        <v>732590</v>
      </c>
      <c r="D68" s="107">
        <v>5245.91</v>
      </c>
      <c r="E68" s="107">
        <v>139.64974618321702</v>
      </c>
      <c r="F68" s="107">
        <v>591</v>
      </c>
      <c r="G68" s="107">
        <v>508</v>
      </c>
      <c r="H68" s="108">
        <v>33.608020857505558</v>
      </c>
      <c r="J68" s="223" t="s">
        <v>150</v>
      </c>
      <c r="K68" s="223" t="s">
        <v>151</v>
      </c>
      <c r="L68" s="120">
        <v>63.106444754255442</v>
      </c>
      <c r="M68" s="120">
        <v>9.6190832610212524</v>
      </c>
      <c r="N68" s="108">
        <v>6.9</v>
      </c>
      <c r="O68" s="107">
        <v>21639</v>
      </c>
      <c r="P68" s="107">
        <v>3214.8890000000001</v>
      </c>
      <c r="Q68" s="124">
        <v>4.3883877748809024</v>
      </c>
    </row>
    <row r="69" spans="1:17" x14ac:dyDescent="0.2">
      <c r="A69" s="121" t="s">
        <v>152</v>
      </c>
      <c r="B69" s="224" t="s">
        <v>153</v>
      </c>
      <c r="C69" s="122">
        <v>183001</v>
      </c>
      <c r="D69" s="122">
        <v>6211.44</v>
      </c>
      <c r="E69" s="122">
        <v>29.46192831291939</v>
      </c>
      <c r="F69" s="122">
        <v>499</v>
      </c>
      <c r="G69" s="122">
        <v>491</v>
      </c>
      <c r="H69" s="123">
        <v>17.196080895732809</v>
      </c>
      <c r="J69" s="224" t="s">
        <v>152</v>
      </c>
      <c r="K69" s="224" t="s">
        <v>153</v>
      </c>
      <c r="L69" s="123">
        <v>59.036570979158476</v>
      </c>
      <c r="M69" s="123">
        <v>11.287006347957981</v>
      </c>
      <c r="N69" s="123">
        <v>7.3</v>
      </c>
      <c r="O69" s="122">
        <v>4908</v>
      </c>
      <c r="P69" s="122">
        <v>3528.8890000000001</v>
      </c>
      <c r="Q69" s="123">
        <v>19.28344107409249</v>
      </c>
    </row>
    <row r="70" spans="1:17" x14ac:dyDescent="0.2">
      <c r="A70" s="118" t="s">
        <v>154</v>
      </c>
      <c r="B70" s="225" t="s">
        <v>155</v>
      </c>
      <c r="C70" s="107">
        <v>764161</v>
      </c>
      <c r="D70" s="107">
        <v>6822.64</v>
      </c>
      <c r="E70" s="107">
        <v>112.00371117338742</v>
      </c>
      <c r="F70" s="107">
        <v>249</v>
      </c>
      <c r="G70" s="107">
        <v>221</v>
      </c>
      <c r="H70" s="108">
        <v>29.009724390540736</v>
      </c>
      <c r="J70" s="223" t="s">
        <v>154</v>
      </c>
      <c r="K70" s="223" t="s">
        <v>155</v>
      </c>
      <c r="L70" s="120">
        <v>57.850377484457468</v>
      </c>
      <c r="M70" s="120">
        <v>12.339863362075064</v>
      </c>
      <c r="N70" s="108">
        <v>5.7</v>
      </c>
      <c r="O70" s="107">
        <v>13622</v>
      </c>
      <c r="P70" s="107">
        <v>4174.1019999999999</v>
      </c>
      <c r="Q70" s="124">
        <v>5.4623331994174</v>
      </c>
    </row>
    <row r="71" spans="1:17" x14ac:dyDescent="0.2">
      <c r="A71" s="121" t="s">
        <v>156</v>
      </c>
      <c r="B71" s="224" t="s">
        <v>157</v>
      </c>
      <c r="C71" s="122">
        <v>1049155</v>
      </c>
      <c r="D71" s="122">
        <v>6216.27</v>
      </c>
      <c r="E71" s="122">
        <v>168.77564841938974</v>
      </c>
      <c r="F71" s="122">
        <v>725</v>
      </c>
      <c r="G71" s="122">
        <v>598</v>
      </c>
      <c r="H71" s="123">
        <v>36.847367643484517</v>
      </c>
      <c r="J71" s="224" t="s">
        <v>156</v>
      </c>
      <c r="K71" s="224" t="s">
        <v>157</v>
      </c>
      <c r="L71" s="123">
        <v>62.333659230628768</v>
      </c>
      <c r="M71" s="123">
        <v>9.6040157648061353</v>
      </c>
      <c r="N71" s="123">
        <v>7.1</v>
      </c>
      <c r="O71" s="122">
        <v>25476</v>
      </c>
      <c r="P71" s="122">
        <v>4301.0370000000003</v>
      </c>
      <c r="Q71" s="123">
        <v>4.0995248557172204</v>
      </c>
    </row>
    <row r="72" spans="1:17" x14ac:dyDescent="0.2">
      <c r="A72" s="118" t="s">
        <v>158</v>
      </c>
      <c r="B72" s="225" t="s">
        <v>159</v>
      </c>
      <c r="C72" s="107">
        <v>202670</v>
      </c>
      <c r="D72" s="107">
        <v>6816.71</v>
      </c>
      <c r="E72" s="107">
        <v>29.731351341042821</v>
      </c>
      <c r="F72" s="107">
        <v>309</v>
      </c>
      <c r="G72" s="107">
        <v>300</v>
      </c>
      <c r="H72" s="108">
        <v>15.929343267380473</v>
      </c>
      <c r="J72" s="223" t="s">
        <v>158</v>
      </c>
      <c r="K72" s="223" t="s">
        <v>159</v>
      </c>
      <c r="L72" s="120">
        <v>54.93361367047919</v>
      </c>
      <c r="M72" s="120">
        <v>15.304992999994946</v>
      </c>
      <c r="N72" s="108">
        <v>6.8</v>
      </c>
      <c r="O72" s="107">
        <v>5777</v>
      </c>
      <c r="P72" s="107">
        <v>4361.95</v>
      </c>
      <c r="Q72" s="124">
        <v>21.522425617999705</v>
      </c>
    </row>
    <row r="73" spans="1:17" x14ac:dyDescent="0.2">
      <c r="A73" s="121" t="s">
        <v>160</v>
      </c>
      <c r="B73" s="224" t="s">
        <v>161</v>
      </c>
      <c r="C73" s="122">
        <v>2607746</v>
      </c>
      <c r="D73" s="122">
        <v>5742.75</v>
      </c>
      <c r="E73" s="122">
        <v>454.0935962735623</v>
      </c>
      <c r="F73" s="122">
        <v>648</v>
      </c>
      <c r="G73" s="122">
        <v>382</v>
      </c>
      <c r="H73" s="123">
        <v>56.61571334017961</v>
      </c>
      <c r="J73" s="224" t="s">
        <v>160</v>
      </c>
      <c r="K73" s="224" t="s">
        <v>161</v>
      </c>
      <c r="L73" s="123">
        <v>63.028159558298292</v>
      </c>
      <c r="M73" s="123">
        <v>8.2296560407512178</v>
      </c>
      <c r="N73" s="123">
        <v>9.1999999999999993</v>
      </c>
      <c r="O73" s="122">
        <v>103670</v>
      </c>
      <c r="P73" s="122">
        <v>4827.6959999999999</v>
      </c>
      <c r="Q73" s="123">
        <v>1.8512907315359701</v>
      </c>
    </row>
    <row r="74" spans="1:17" x14ac:dyDescent="0.2">
      <c r="A74" s="118" t="s">
        <v>162</v>
      </c>
      <c r="B74" s="225" t="s">
        <v>163</v>
      </c>
      <c r="C74" s="107">
        <v>829699</v>
      </c>
      <c r="D74" s="107">
        <v>5860.22</v>
      </c>
      <c r="E74" s="107">
        <v>141.58154472016409</v>
      </c>
      <c r="F74" s="107">
        <v>679</v>
      </c>
      <c r="G74" s="107">
        <v>587</v>
      </c>
      <c r="H74" s="108">
        <v>32.438149256537613</v>
      </c>
      <c r="J74" s="223" t="s">
        <v>162</v>
      </c>
      <c r="K74" s="223" t="s">
        <v>163</v>
      </c>
      <c r="L74" s="120">
        <v>62.360682572885509</v>
      </c>
      <c r="M74" s="120">
        <v>7.9454287322429167</v>
      </c>
      <c r="N74" s="108">
        <v>7.2</v>
      </c>
      <c r="O74" s="107">
        <v>20736</v>
      </c>
      <c r="P74" s="107">
        <v>4258.799</v>
      </c>
      <c r="Q74" s="124">
        <v>5.1329445979807131</v>
      </c>
    </row>
    <row r="75" spans="1:17" x14ac:dyDescent="0.2">
      <c r="A75" s="121" t="s">
        <v>164</v>
      </c>
      <c r="B75" s="224" t="s">
        <v>165</v>
      </c>
      <c r="C75" s="122">
        <v>278475</v>
      </c>
      <c r="D75" s="122">
        <v>6103.38</v>
      </c>
      <c r="E75" s="122">
        <v>45.626357854172603</v>
      </c>
      <c r="F75" s="122">
        <v>385</v>
      </c>
      <c r="G75" s="122">
        <v>375</v>
      </c>
      <c r="H75" s="123">
        <v>19.295807523116977</v>
      </c>
      <c r="J75" s="224" t="s">
        <v>164</v>
      </c>
      <c r="K75" s="224" t="s">
        <v>165</v>
      </c>
      <c r="L75" s="123">
        <v>56.687018089067401</v>
      </c>
      <c r="M75" s="123">
        <v>13.492040223987804</v>
      </c>
      <c r="N75" s="123">
        <v>6.5</v>
      </c>
      <c r="O75" s="122">
        <v>7097</v>
      </c>
      <c r="P75" s="122">
        <v>5856.2280000000001</v>
      </c>
      <c r="Q75" s="123">
        <v>21.029636412604361</v>
      </c>
    </row>
    <row r="76" spans="1:17" x14ac:dyDescent="0.2">
      <c r="A76" s="118" t="s">
        <v>166</v>
      </c>
      <c r="B76" s="225" t="s">
        <v>167</v>
      </c>
      <c r="C76" s="107">
        <v>1462167</v>
      </c>
      <c r="D76" s="107">
        <v>6671.35</v>
      </c>
      <c r="E76" s="107">
        <v>219.17108231467392</v>
      </c>
      <c r="F76" s="107">
        <v>890</v>
      </c>
      <c r="G76" s="107">
        <v>701</v>
      </c>
      <c r="H76" s="108">
        <v>33.776100814749618</v>
      </c>
      <c r="J76" s="223" t="s">
        <v>166</v>
      </c>
      <c r="K76" s="223" t="s">
        <v>167</v>
      </c>
      <c r="L76" s="120">
        <v>61.203809801545326</v>
      </c>
      <c r="M76" s="120">
        <v>8.9731720972203686</v>
      </c>
      <c r="N76" s="108">
        <v>8.1</v>
      </c>
      <c r="O76" s="107">
        <v>52332</v>
      </c>
      <c r="P76" s="107">
        <v>6199.424</v>
      </c>
      <c r="Q76" s="124">
        <v>4.2398877829960604</v>
      </c>
    </row>
    <row r="77" spans="1:17" x14ac:dyDescent="0.2">
      <c r="A77" s="121" t="s">
        <v>168</v>
      </c>
      <c r="B77" s="224" t="s">
        <v>169</v>
      </c>
      <c r="C77" s="122">
        <v>661852</v>
      </c>
      <c r="D77" s="122">
        <v>7969.66</v>
      </c>
      <c r="E77" s="122">
        <v>83.046453675564578</v>
      </c>
      <c r="F77" s="122">
        <v>464</v>
      </c>
      <c r="G77" s="122">
        <v>419</v>
      </c>
      <c r="H77" s="123">
        <v>41.439173712552055</v>
      </c>
      <c r="J77" s="224" t="s">
        <v>168</v>
      </c>
      <c r="K77" s="224" t="s">
        <v>169</v>
      </c>
      <c r="L77" s="123">
        <v>61.397334098520886</v>
      </c>
      <c r="M77" s="123">
        <v>10.793030217435815</v>
      </c>
      <c r="N77" s="123">
        <v>6.2</v>
      </c>
      <c r="O77" s="122">
        <v>15656</v>
      </c>
      <c r="P77" s="122">
        <v>6960.7579999999998</v>
      </c>
      <c r="Q77" s="123">
        <v>10.517091434338795</v>
      </c>
    </row>
    <row r="78" spans="1:17" x14ac:dyDescent="0.2">
      <c r="A78" s="118" t="s">
        <v>170</v>
      </c>
      <c r="B78" s="225" t="s">
        <v>171</v>
      </c>
      <c r="C78" s="107">
        <v>687240</v>
      </c>
      <c r="D78" s="107">
        <v>7644.76</v>
      </c>
      <c r="E78" s="107">
        <v>89.896870536158104</v>
      </c>
      <c r="F78" s="107">
        <v>546</v>
      </c>
      <c r="G78" s="107">
        <v>486</v>
      </c>
      <c r="H78" s="108">
        <v>41.390926022932312</v>
      </c>
      <c r="J78" s="223" t="s">
        <v>170</v>
      </c>
      <c r="K78" s="223" t="s">
        <v>171</v>
      </c>
      <c r="L78" s="120">
        <v>59.451009386745071</v>
      </c>
      <c r="M78" s="120">
        <v>12.605692227671913</v>
      </c>
      <c r="N78" s="108">
        <v>5.7</v>
      </c>
      <c r="O78" s="107">
        <v>15154</v>
      </c>
      <c r="P78" s="107">
        <v>4445.6610000000001</v>
      </c>
      <c r="Q78" s="124">
        <v>6.4688624061463242</v>
      </c>
    </row>
    <row r="79" spans="1:17" x14ac:dyDescent="0.2">
      <c r="A79" s="121" t="s">
        <v>172</v>
      </c>
      <c r="B79" s="224" t="s">
        <v>173</v>
      </c>
      <c r="C79" s="122">
        <v>229788</v>
      </c>
      <c r="D79" s="122">
        <v>4464.04</v>
      </c>
      <c r="E79" s="122">
        <v>51.475345202999975</v>
      </c>
      <c r="F79" s="122">
        <v>469</v>
      </c>
      <c r="G79" s="122">
        <v>452</v>
      </c>
      <c r="H79" s="123">
        <v>24.445140738419759</v>
      </c>
      <c r="J79" s="224" t="s">
        <v>172</v>
      </c>
      <c r="K79" s="224" t="s">
        <v>173</v>
      </c>
      <c r="L79" s="123">
        <v>57.908432104708496</v>
      </c>
      <c r="M79" s="123">
        <v>13.687045445674659</v>
      </c>
      <c r="N79" s="123">
        <v>7.8</v>
      </c>
      <c r="O79" s="122">
        <v>5650</v>
      </c>
      <c r="P79" s="122">
        <v>2984.7930000000001</v>
      </c>
      <c r="Q79" s="123">
        <v>12.989333646665623</v>
      </c>
    </row>
    <row r="80" spans="1:17" x14ac:dyDescent="0.2">
      <c r="A80" s="118" t="s">
        <v>174</v>
      </c>
      <c r="B80" s="225" t="s">
        <v>175</v>
      </c>
      <c r="C80" s="107">
        <v>482765</v>
      </c>
      <c r="D80" s="107">
        <v>4116.0200000000004</v>
      </c>
      <c r="E80" s="107">
        <v>117.28927459050246</v>
      </c>
      <c r="F80" s="107">
        <v>226</v>
      </c>
      <c r="G80" s="107">
        <v>184</v>
      </c>
      <c r="H80" s="108">
        <v>40.334945573933489</v>
      </c>
      <c r="J80" s="223" t="s">
        <v>174</v>
      </c>
      <c r="K80" s="223" t="s">
        <v>175</v>
      </c>
      <c r="L80" s="120">
        <v>57.188021052030805</v>
      </c>
      <c r="M80" s="120">
        <v>13.372564686889771</v>
      </c>
      <c r="N80" s="108">
        <v>11.7</v>
      </c>
      <c r="O80" s="107">
        <v>23420</v>
      </c>
      <c r="P80" s="107">
        <v>2151.9490000000001</v>
      </c>
      <c r="Q80" s="124">
        <v>4.4575497395212995</v>
      </c>
    </row>
    <row r="81" spans="1:25" x14ac:dyDescent="0.2">
      <c r="A81" s="121" t="s">
        <v>176</v>
      </c>
      <c r="B81" s="224" t="s">
        <v>177</v>
      </c>
      <c r="C81" s="122">
        <v>1148073</v>
      </c>
      <c r="D81" s="122">
        <v>4755.03</v>
      </c>
      <c r="E81" s="122">
        <v>241.44390256212895</v>
      </c>
      <c r="F81" s="122">
        <v>514</v>
      </c>
      <c r="G81" s="122">
        <v>388</v>
      </c>
      <c r="H81" s="123">
        <v>45.716169616391987</v>
      </c>
      <c r="J81" s="224" t="s">
        <v>176</v>
      </c>
      <c r="K81" s="224" t="s">
        <v>177</v>
      </c>
      <c r="L81" s="123">
        <v>63.677678099179921</v>
      </c>
      <c r="M81" s="123">
        <v>9.0734340846029955</v>
      </c>
      <c r="N81" s="123">
        <v>6.1</v>
      </c>
      <c r="O81" s="122">
        <v>27060</v>
      </c>
      <c r="P81" s="237" t="s">
        <v>26</v>
      </c>
      <c r="Q81" s="238" t="s">
        <v>26</v>
      </c>
      <c r="R81" s="272" t="s">
        <v>325</v>
      </c>
      <c r="S81" s="272"/>
      <c r="T81" s="272"/>
      <c r="U81" s="272"/>
      <c r="V81" s="272"/>
      <c r="W81" s="272"/>
      <c r="X81" s="272"/>
      <c r="Y81" s="272"/>
    </row>
    <row r="82" spans="1:25" x14ac:dyDescent="0.2">
      <c r="A82" s="118" t="s">
        <v>178</v>
      </c>
      <c r="B82" s="225" t="s">
        <v>179</v>
      </c>
      <c r="C82" s="107">
        <v>767842</v>
      </c>
      <c r="D82" s="107">
        <v>3525.17</v>
      </c>
      <c r="E82" s="107">
        <v>217.81701308022025</v>
      </c>
      <c r="F82" s="107">
        <v>366</v>
      </c>
      <c r="G82" s="107">
        <v>247</v>
      </c>
      <c r="H82" s="108">
        <v>40.513412915677968</v>
      </c>
      <c r="J82" s="223" t="s">
        <v>178</v>
      </c>
      <c r="K82" s="223" t="s">
        <v>179</v>
      </c>
      <c r="L82" s="120">
        <v>61.755961473211563</v>
      </c>
      <c r="M82" s="120">
        <v>9.7458370762488773</v>
      </c>
      <c r="N82" s="108">
        <v>6.8</v>
      </c>
      <c r="O82" s="107">
        <v>15858</v>
      </c>
      <c r="P82" s="239" t="s">
        <v>26</v>
      </c>
      <c r="Q82" s="240" t="s">
        <v>26</v>
      </c>
      <c r="R82" s="241"/>
    </row>
    <row r="83" spans="1:25" x14ac:dyDescent="0.2">
      <c r="A83" s="121" t="s">
        <v>180</v>
      </c>
      <c r="B83" s="224" t="s">
        <v>181</v>
      </c>
      <c r="C83" s="122">
        <v>1883437</v>
      </c>
      <c r="D83" s="122">
        <v>3249.12</v>
      </c>
      <c r="E83" s="122">
        <v>579.67603535726596</v>
      </c>
      <c r="F83" s="122">
        <v>267</v>
      </c>
      <c r="G83" s="122">
        <v>149</v>
      </c>
      <c r="H83" s="123">
        <v>70.83050826759802</v>
      </c>
      <c r="J83" s="224" t="s">
        <v>180</v>
      </c>
      <c r="K83" s="224" t="s">
        <v>181</v>
      </c>
      <c r="L83" s="123">
        <v>64.262259410915277</v>
      </c>
      <c r="M83" s="123">
        <v>8.8895239701532631</v>
      </c>
      <c r="N83" s="123">
        <v>6.2</v>
      </c>
      <c r="O83" s="122">
        <v>49294</v>
      </c>
      <c r="P83" s="122">
        <v>6382.9309999999996</v>
      </c>
      <c r="Q83" s="123">
        <v>3.3889803587802514</v>
      </c>
    </row>
    <row r="84" spans="1:25" x14ac:dyDescent="0.2">
      <c r="A84" s="118" t="s">
        <v>182</v>
      </c>
      <c r="B84" s="225" t="s">
        <v>183</v>
      </c>
      <c r="C84" s="107">
        <v>234601</v>
      </c>
      <c r="D84" s="107">
        <v>5360.08</v>
      </c>
      <c r="E84" s="107">
        <v>43.768190027014519</v>
      </c>
      <c r="F84" s="107">
        <v>539</v>
      </c>
      <c r="G84" s="107">
        <v>521</v>
      </c>
      <c r="H84" s="108">
        <v>10.851616148268763</v>
      </c>
      <c r="J84" s="223" t="s">
        <v>182</v>
      </c>
      <c r="K84" s="223" t="s">
        <v>183</v>
      </c>
      <c r="L84" s="120">
        <v>59.213109378573002</v>
      </c>
      <c r="M84" s="120">
        <v>10.954252652379699</v>
      </c>
      <c r="N84" s="108">
        <v>6.3</v>
      </c>
      <c r="O84" s="107">
        <v>4186</v>
      </c>
      <c r="P84" s="107">
        <v>3426.797</v>
      </c>
      <c r="Q84" s="124">
        <v>14.606915571544878</v>
      </c>
    </row>
    <row r="85" spans="1:25" x14ac:dyDescent="0.2">
      <c r="A85" s="121" t="s">
        <v>184</v>
      </c>
      <c r="B85" s="224" t="s">
        <v>185</v>
      </c>
      <c r="C85" s="122">
        <v>551063</v>
      </c>
      <c r="D85" s="122">
        <v>8574.69</v>
      </c>
      <c r="E85" s="122">
        <v>64.266230032805851</v>
      </c>
      <c r="F85" s="122">
        <v>564</v>
      </c>
      <c r="G85" s="122">
        <v>530</v>
      </c>
      <c r="H85" s="123">
        <v>23.773869775325142</v>
      </c>
      <c r="J85" s="224" t="s">
        <v>184</v>
      </c>
      <c r="K85" s="224" t="s">
        <v>185</v>
      </c>
      <c r="L85" s="123">
        <v>57.033005579488524</v>
      </c>
      <c r="M85" s="123">
        <v>13.382368523938453</v>
      </c>
      <c r="N85" s="123">
        <v>6.5</v>
      </c>
      <c r="O85" s="122">
        <v>10312</v>
      </c>
      <c r="P85" s="122">
        <v>5486.24</v>
      </c>
      <c r="Q85" s="123">
        <v>9.9557400877939539</v>
      </c>
    </row>
    <row r="86" spans="1:25" x14ac:dyDescent="0.2">
      <c r="A86" s="118" t="s">
        <v>186</v>
      </c>
      <c r="B86" s="225" t="s">
        <v>187</v>
      </c>
      <c r="C86" s="107">
        <v>566993</v>
      </c>
      <c r="D86" s="107">
        <v>6205.99</v>
      </c>
      <c r="E86" s="107">
        <v>91.362216181463396</v>
      </c>
      <c r="F86" s="107">
        <v>354</v>
      </c>
      <c r="G86" s="107">
        <v>330</v>
      </c>
      <c r="H86" s="108">
        <v>32.357365963953697</v>
      </c>
      <c r="J86" s="223" t="s">
        <v>186</v>
      </c>
      <c r="K86" s="223" t="s">
        <v>187</v>
      </c>
      <c r="L86" s="120">
        <v>59.314816316886429</v>
      </c>
      <c r="M86" s="120">
        <v>11.300999086609842</v>
      </c>
      <c r="N86" s="108">
        <v>7</v>
      </c>
      <c r="O86" s="107">
        <v>12721</v>
      </c>
      <c r="P86" s="107">
        <v>4275.3</v>
      </c>
      <c r="Q86" s="124">
        <v>7.5403047303934967</v>
      </c>
    </row>
    <row r="87" spans="1:25" x14ac:dyDescent="0.2">
      <c r="A87" s="121" t="s">
        <v>188</v>
      </c>
      <c r="B87" s="224" t="s">
        <v>189</v>
      </c>
      <c r="C87" s="122">
        <v>439750</v>
      </c>
      <c r="D87" s="122">
        <v>6028.25</v>
      </c>
      <c r="E87" s="122">
        <v>72.948202214573058</v>
      </c>
      <c r="F87" s="122">
        <v>273</v>
      </c>
      <c r="G87" s="122">
        <v>226</v>
      </c>
      <c r="H87" s="123">
        <v>27.851961341671405</v>
      </c>
      <c r="J87" s="224" t="s">
        <v>188</v>
      </c>
      <c r="K87" s="224" t="s">
        <v>189</v>
      </c>
      <c r="L87" s="123">
        <v>61.422921547040289</v>
      </c>
      <c r="M87" s="123">
        <v>10.235441505860916</v>
      </c>
      <c r="N87" s="123">
        <v>5.2</v>
      </c>
      <c r="O87" s="122">
        <v>5789</v>
      </c>
      <c r="P87" s="122">
        <v>3120.9589999999998</v>
      </c>
      <c r="Q87" s="123">
        <v>7.0971210915292779</v>
      </c>
    </row>
    <row r="88" spans="1:25" x14ac:dyDescent="0.2">
      <c r="A88" s="118" t="s">
        <v>190</v>
      </c>
      <c r="B88" s="225" t="s">
        <v>191</v>
      </c>
      <c r="C88" s="107">
        <v>835206</v>
      </c>
      <c r="D88" s="107">
        <v>4387.8</v>
      </c>
      <c r="E88" s="107">
        <v>190.3473266785177</v>
      </c>
      <c r="F88" s="107">
        <v>279</v>
      </c>
      <c r="G88" s="107">
        <v>194</v>
      </c>
      <c r="H88" s="108">
        <v>37.941298314427819</v>
      </c>
      <c r="J88" s="223" t="s">
        <v>190</v>
      </c>
      <c r="K88" s="223" t="s">
        <v>191</v>
      </c>
      <c r="L88" s="120">
        <v>63.547485871545582</v>
      </c>
      <c r="M88" s="120">
        <v>8.4415847991399406</v>
      </c>
      <c r="N88" s="108">
        <v>5.3</v>
      </c>
      <c r="O88" s="107">
        <v>9281</v>
      </c>
      <c r="P88" s="107">
        <v>2985.51</v>
      </c>
      <c r="Q88" s="124">
        <v>3.574579205609155</v>
      </c>
    </row>
    <row r="89" spans="1:25" x14ac:dyDescent="0.2">
      <c r="A89" s="121" t="s">
        <v>192</v>
      </c>
      <c r="B89" s="224" t="s">
        <v>193</v>
      </c>
      <c r="C89" s="122">
        <v>2145906</v>
      </c>
      <c r="D89" s="122">
        <v>105.4</v>
      </c>
      <c r="E89" s="122">
        <v>20359.639468690701</v>
      </c>
      <c r="F89" s="122">
        <v>1</v>
      </c>
      <c r="G89" s="122">
        <v>0</v>
      </c>
      <c r="H89" s="123">
        <v>100</v>
      </c>
      <c r="J89" s="224" t="s">
        <v>192</v>
      </c>
      <c r="K89" s="224" t="s">
        <v>193</v>
      </c>
      <c r="L89" s="123">
        <v>68.856300382850208</v>
      </c>
      <c r="M89" s="123">
        <v>8.8090267043968336</v>
      </c>
      <c r="N89" s="123">
        <v>5.6</v>
      </c>
      <c r="O89" s="122">
        <v>68213</v>
      </c>
      <c r="P89" s="122">
        <v>1625</v>
      </c>
      <c r="Q89" s="123">
        <v>0.75725590962511868</v>
      </c>
    </row>
    <row r="90" spans="1:25" x14ac:dyDescent="0.2">
      <c r="A90" s="118" t="s">
        <v>194</v>
      </c>
      <c r="B90" s="225" t="s">
        <v>195</v>
      </c>
      <c r="C90" s="107">
        <v>1254739</v>
      </c>
      <c r="D90" s="107">
        <v>6277.81</v>
      </c>
      <c r="E90" s="107">
        <v>199.86890332775283</v>
      </c>
      <c r="F90" s="107">
        <v>708</v>
      </c>
      <c r="G90" s="107">
        <v>628</v>
      </c>
      <c r="H90" s="108">
        <v>47.033048307257523</v>
      </c>
      <c r="J90" s="223" t="s">
        <v>194</v>
      </c>
      <c r="K90" s="223" t="s">
        <v>195</v>
      </c>
      <c r="L90" s="120">
        <v>60.995898593849162</v>
      </c>
      <c r="M90" s="120">
        <v>10.022053828563775</v>
      </c>
      <c r="N90" s="108">
        <v>7.5</v>
      </c>
      <c r="O90" s="107">
        <v>41057</v>
      </c>
      <c r="P90" s="107">
        <v>5789.049</v>
      </c>
      <c r="Q90" s="124">
        <v>4.6137475602495819</v>
      </c>
    </row>
    <row r="91" spans="1:25" x14ac:dyDescent="0.2">
      <c r="A91" s="121" t="s">
        <v>196</v>
      </c>
      <c r="B91" s="224" t="s">
        <v>197</v>
      </c>
      <c r="C91" s="122">
        <v>1428636</v>
      </c>
      <c r="D91" s="122">
        <v>5915.29</v>
      </c>
      <c r="E91" s="122">
        <v>241.51580057782459</v>
      </c>
      <c r="F91" s="122">
        <v>507</v>
      </c>
      <c r="G91" s="122">
        <v>365</v>
      </c>
      <c r="H91" s="123">
        <v>52.667789415918399</v>
      </c>
      <c r="J91" s="224" t="s">
        <v>196</v>
      </c>
      <c r="K91" s="224" t="s">
        <v>197</v>
      </c>
      <c r="L91" s="123">
        <v>63.930202543408313</v>
      </c>
      <c r="M91" s="123">
        <v>7.1471494209357962</v>
      </c>
      <c r="N91" s="123">
        <v>6.7</v>
      </c>
      <c r="O91" s="122">
        <v>32720</v>
      </c>
      <c r="P91" s="122">
        <v>4308.8</v>
      </c>
      <c r="Q91" s="123">
        <v>3.0160236757298571</v>
      </c>
    </row>
    <row r="92" spans="1:25" x14ac:dyDescent="0.2">
      <c r="A92" s="118" t="s">
        <v>198</v>
      </c>
      <c r="B92" s="225" t="s">
        <v>199</v>
      </c>
      <c r="C92" s="107">
        <v>1449723</v>
      </c>
      <c r="D92" s="107">
        <v>2284.4299999999998</v>
      </c>
      <c r="E92" s="107">
        <v>634.6103842096278</v>
      </c>
      <c r="F92" s="107">
        <v>259</v>
      </c>
      <c r="G92" s="107">
        <v>138</v>
      </c>
      <c r="H92" s="108">
        <v>71.363701893396197</v>
      </c>
      <c r="J92" s="223" t="s">
        <v>198</v>
      </c>
      <c r="K92" s="223" t="s">
        <v>199</v>
      </c>
      <c r="L92" s="120">
        <v>62.881553775374201</v>
      </c>
      <c r="M92" s="120">
        <v>8.5163842673811718</v>
      </c>
      <c r="N92" s="108">
        <v>6.4</v>
      </c>
      <c r="O92" s="107">
        <v>27237</v>
      </c>
      <c r="P92" s="107">
        <v>1577.443</v>
      </c>
      <c r="Q92" s="124">
        <v>1.0880995886800444</v>
      </c>
    </row>
    <row r="93" spans="1:25" x14ac:dyDescent="0.2">
      <c r="A93" s="121" t="s">
        <v>200</v>
      </c>
      <c r="B93" s="224" t="s">
        <v>201</v>
      </c>
      <c r="C93" s="122">
        <v>374481</v>
      </c>
      <c r="D93" s="122">
        <v>5999.35</v>
      </c>
      <c r="E93" s="122">
        <v>62.420262195071132</v>
      </c>
      <c r="F93" s="122">
        <v>256</v>
      </c>
      <c r="G93" s="122">
        <v>243</v>
      </c>
      <c r="H93" s="123">
        <v>27.465478889449663</v>
      </c>
      <c r="J93" s="224" t="s">
        <v>200</v>
      </c>
      <c r="K93" s="224" t="s">
        <v>201</v>
      </c>
      <c r="L93" s="123">
        <v>59.103661684037668</v>
      </c>
      <c r="M93" s="123">
        <v>11.699416152490379</v>
      </c>
      <c r="N93" s="123">
        <v>5.0999999999999996</v>
      </c>
      <c r="O93" s="122">
        <v>6725</v>
      </c>
      <c r="P93" s="122">
        <v>4072.154</v>
      </c>
      <c r="Q93" s="123">
        <v>10.874127125274713</v>
      </c>
    </row>
    <row r="94" spans="1:25" x14ac:dyDescent="0.2">
      <c r="A94" s="118" t="s">
        <v>202</v>
      </c>
      <c r="B94" s="225" t="s">
        <v>203</v>
      </c>
      <c r="C94" s="107">
        <v>568748</v>
      </c>
      <c r="D94" s="107">
        <v>6170.12</v>
      </c>
      <c r="E94" s="107">
        <v>92.177785845332025</v>
      </c>
      <c r="F94" s="107">
        <v>772</v>
      </c>
      <c r="G94" s="107">
        <v>731</v>
      </c>
      <c r="H94" s="108">
        <v>27.615393812373846</v>
      </c>
      <c r="J94" s="223" t="s">
        <v>202</v>
      </c>
      <c r="K94" s="223" t="s">
        <v>203</v>
      </c>
      <c r="L94" s="120">
        <v>61.841235172417463</v>
      </c>
      <c r="M94" s="120">
        <v>9.8330517473988017</v>
      </c>
      <c r="N94" s="108">
        <v>8.6</v>
      </c>
      <c r="O94" s="107">
        <v>18146</v>
      </c>
      <c r="P94" s="107">
        <v>4511.7209999999995</v>
      </c>
      <c r="Q94" s="124">
        <v>7.9327241590300099</v>
      </c>
    </row>
    <row r="95" spans="1:25" x14ac:dyDescent="0.2">
      <c r="A95" s="121" t="s">
        <v>204</v>
      </c>
      <c r="B95" s="224" t="s">
        <v>205</v>
      </c>
      <c r="C95" s="122">
        <v>391066</v>
      </c>
      <c r="D95" s="122">
        <v>5757.89</v>
      </c>
      <c r="E95" s="122">
        <v>67.918282565314726</v>
      </c>
      <c r="F95" s="122">
        <v>314</v>
      </c>
      <c r="G95" s="122">
        <v>287</v>
      </c>
      <c r="H95" s="123">
        <v>33.361887763190865</v>
      </c>
      <c r="J95" s="224" t="s">
        <v>204</v>
      </c>
      <c r="K95" s="224" t="s">
        <v>205</v>
      </c>
      <c r="L95" s="123">
        <v>57.786417806795654</v>
      </c>
      <c r="M95" s="123">
        <v>13.446087401722487</v>
      </c>
      <c r="N95" s="123">
        <v>7.7</v>
      </c>
      <c r="O95" s="122">
        <v>10639</v>
      </c>
      <c r="P95" s="122">
        <v>4154</v>
      </c>
      <c r="Q95" s="123">
        <v>10.62224790700291</v>
      </c>
    </row>
    <row r="96" spans="1:25" x14ac:dyDescent="0.2">
      <c r="A96" s="118" t="s">
        <v>206</v>
      </c>
      <c r="B96" s="225" t="s">
        <v>207</v>
      </c>
      <c r="C96" s="107">
        <v>262316</v>
      </c>
      <c r="D96" s="107">
        <v>3718.28</v>
      </c>
      <c r="E96" s="107">
        <v>70.547672579794948</v>
      </c>
      <c r="F96" s="107">
        <v>195</v>
      </c>
      <c r="G96" s="107">
        <v>191</v>
      </c>
      <c r="H96" s="108">
        <v>34.136690098964607</v>
      </c>
      <c r="J96" s="223" t="s">
        <v>206</v>
      </c>
      <c r="K96" s="223" t="s">
        <v>207</v>
      </c>
      <c r="L96" s="120">
        <v>59.328519502779663</v>
      </c>
      <c r="M96" s="120">
        <v>10.979593217535776</v>
      </c>
      <c r="N96" s="108">
        <v>8.6</v>
      </c>
      <c r="O96" s="107">
        <v>6452</v>
      </c>
      <c r="P96" s="107">
        <v>2550.0990000000002</v>
      </c>
      <c r="Q96" s="124">
        <v>9.7214771496973125</v>
      </c>
    </row>
    <row r="97" spans="1:17" x14ac:dyDescent="0.2">
      <c r="A97" s="121" t="s">
        <v>208</v>
      </c>
      <c r="B97" s="224" t="s">
        <v>209</v>
      </c>
      <c r="C97" s="122">
        <v>1085189</v>
      </c>
      <c r="D97" s="122">
        <v>5972.54</v>
      </c>
      <c r="E97" s="122">
        <v>181.69639717775016</v>
      </c>
      <c r="F97" s="122">
        <v>153</v>
      </c>
      <c r="G97" s="122">
        <v>103</v>
      </c>
      <c r="H97" s="123">
        <v>66.428244296615617</v>
      </c>
      <c r="J97" s="224" t="s">
        <v>208</v>
      </c>
      <c r="K97" s="224" t="s">
        <v>209</v>
      </c>
      <c r="L97" s="123">
        <v>57.306306630879256</v>
      </c>
      <c r="M97" s="123">
        <v>14.133536288797218</v>
      </c>
      <c r="N97" s="123">
        <v>7.2</v>
      </c>
      <c r="O97" s="122">
        <v>33229</v>
      </c>
      <c r="P97" s="122">
        <v>2959.7730000000001</v>
      </c>
      <c r="Q97" s="123">
        <v>2.7274262824263791</v>
      </c>
    </row>
    <row r="98" spans="1:17" x14ac:dyDescent="0.2">
      <c r="A98" s="118" t="s">
        <v>210</v>
      </c>
      <c r="B98" s="225" t="s">
        <v>211</v>
      </c>
      <c r="C98" s="107">
        <v>561941</v>
      </c>
      <c r="D98" s="107">
        <v>3567.26</v>
      </c>
      <c r="E98" s="107">
        <v>157.52734591815567</v>
      </c>
      <c r="F98" s="107">
        <v>151</v>
      </c>
      <c r="G98" s="107">
        <v>121</v>
      </c>
      <c r="H98" s="108">
        <v>55.27946884103492</v>
      </c>
      <c r="J98" s="223" t="s">
        <v>210</v>
      </c>
      <c r="K98" s="223" t="s">
        <v>211</v>
      </c>
      <c r="L98" s="120">
        <v>58.939958033945331</v>
      </c>
      <c r="M98" s="120">
        <v>11.519557848769663</v>
      </c>
      <c r="N98" s="108">
        <v>9.5</v>
      </c>
      <c r="O98" s="107">
        <v>17828</v>
      </c>
      <c r="P98" s="107">
        <v>2319.1799999999998</v>
      </c>
      <c r="Q98" s="124">
        <v>4.1270880750826153</v>
      </c>
    </row>
    <row r="99" spans="1:17" x14ac:dyDescent="0.2">
      <c r="A99" s="121" t="s">
        <v>212</v>
      </c>
      <c r="B99" s="224" t="s">
        <v>213</v>
      </c>
      <c r="C99" s="122">
        <v>692705</v>
      </c>
      <c r="D99" s="122">
        <v>6719.59</v>
      </c>
      <c r="E99" s="122">
        <v>103.08739074854269</v>
      </c>
      <c r="F99" s="122">
        <v>255</v>
      </c>
      <c r="G99" s="122">
        <v>238</v>
      </c>
      <c r="H99" s="123">
        <v>28.329519781147823</v>
      </c>
      <c r="J99" s="224" t="s">
        <v>212</v>
      </c>
      <c r="K99" s="224" t="s">
        <v>213</v>
      </c>
      <c r="L99" s="123">
        <v>57.312124792393348</v>
      </c>
      <c r="M99" s="123">
        <v>12.514909611800235</v>
      </c>
      <c r="N99" s="123">
        <v>5.0999999999999996</v>
      </c>
      <c r="O99" s="122">
        <v>6921</v>
      </c>
      <c r="P99" s="122">
        <v>4672.2809999999999</v>
      </c>
      <c r="Q99" s="123">
        <v>6.7449794645628369</v>
      </c>
    </row>
    <row r="100" spans="1:17" x14ac:dyDescent="0.2">
      <c r="A100" s="118" t="s">
        <v>214</v>
      </c>
      <c r="B100" s="225" t="s">
        <v>215</v>
      </c>
      <c r="C100" s="107">
        <v>439332</v>
      </c>
      <c r="D100" s="107">
        <v>6990.44</v>
      </c>
      <c r="E100" s="107">
        <v>62.847546077214027</v>
      </c>
      <c r="F100" s="107">
        <v>266</v>
      </c>
      <c r="G100" s="107">
        <v>255</v>
      </c>
      <c r="H100" s="108">
        <v>29.956160716724483</v>
      </c>
      <c r="J100" s="223" t="s">
        <v>214</v>
      </c>
      <c r="K100" s="223" t="s">
        <v>215</v>
      </c>
      <c r="L100" s="120">
        <v>60.67913229785249</v>
      </c>
      <c r="M100" s="120">
        <v>11.163353218551686</v>
      </c>
      <c r="N100" s="108">
        <v>5.8</v>
      </c>
      <c r="O100" s="107">
        <v>12512</v>
      </c>
      <c r="P100" s="107">
        <v>4774.47</v>
      </c>
      <c r="Q100" s="124">
        <v>10.867567124634673</v>
      </c>
    </row>
    <row r="101" spans="1:17" x14ac:dyDescent="0.2">
      <c r="A101" s="121" t="s">
        <v>216</v>
      </c>
      <c r="B101" s="224" t="s">
        <v>217</v>
      </c>
      <c r="C101" s="122">
        <v>372123</v>
      </c>
      <c r="D101" s="122">
        <v>5520.13</v>
      </c>
      <c r="E101" s="122">
        <v>67.411999355087644</v>
      </c>
      <c r="F101" s="122">
        <v>195</v>
      </c>
      <c r="G101" s="122">
        <v>187</v>
      </c>
      <c r="H101" s="123">
        <v>41.0856087906418</v>
      </c>
      <c r="J101" s="224" t="s">
        <v>216</v>
      </c>
      <c r="K101" s="224" t="s">
        <v>217</v>
      </c>
      <c r="L101" s="123">
        <v>59.057639153447724</v>
      </c>
      <c r="M101" s="123">
        <v>12.75529365355986</v>
      </c>
      <c r="N101" s="123">
        <v>6.4</v>
      </c>
      <c r="O101" s="122">
        <v>10227</v>
      </c>
      <c r="P101" s="122">
        <v>3998.0030000000002</v>
      </c>
      <c r="Q101" s="123">
        <v>10.743767517729353</v>
      </c>
    </row>
    <row r="102" spans="1:17" x14ac:dyDescent="0.2">
      <c r="A102" s="118" t="s">
        <v>218</v>
      </c>
      <c r="B102" s="225" t="s">
        <v>219</v>
      </c>
      <c r="C102" s="107">
        <v>362397</v>
      </c>
      <c r="D102" s="107">
        <v>5873.78</v>
      </c>
      <c r="E102" s="107">
        <v>61.697407802130826</v>
      </c>
      <c r="F102" s="107">
        <v>507</v>
      </c>
      <c r="G102" s="107">
        <v>488</v>
      </c>
      <c r="H102" s="108">
        <v>14.161817012833991</v>
      </c>
      <c r="J102" s="223" t="s">
        <v>218</v>
      </c>
      <c r="K102" s="223" t="s">
        <v>219</v>
      </c>
      <c r="L102" s="120">
        <v>58.579761944903396</v>
      </c>
      <c r="M102" s="120">
        <v>12.090175450427667</v>
      </c>
      <c r="N102" s="108">
        <v>7.5</v>
      </c>
      <c r="O102" s="107">
        <v>10355</v>
      </c>
      <c r="P102" s="107">
        <v>3237.6460000000002</v>
      </c>
      <c r="Q102" s="124">
        <v>8.9339757227570864</v>
      </c>
    </row>
    <row r="103" spans="1:17" x14ac:dyDescent="0.2">
      <c r="A103" s="121" t="s">
        <v>220</v>
      </c>
      <c r="B103" s="224" t="s">
        <v>221</v>
      </c>
      <c r="C103" s="122">
        <v>334156</v>
      </c>
      <c r="D103" s="122">
        <v>7427.35</v>
      </c>
      <c r="E103" s="122">
        <v>44.9899358452207</v>
      </c>
      <c r="F103" s="122">
        <v>423</v>
      </c>
      <c r="G103" s="122">
        <v>405</v>
      </c>
      <c r="H103" s="123">
        <v>18.256443098433067</v>
      </c>
      <c r="J103" s="224" t="s">
        <v>220</v>
      </c>
      <c r="K103" s="224" t="s">
        <v>221</v>
      </c>
      <c r="L103" s="123">
        <v>57.717242447338613</v>
      </c>
      <c r="M103" s="123">
        <v>12.263111067924608</v>
      </c>
      <c r="N103" s="123">
        <v>6.7</v>
      </c>
      <c r="O103" s="122">
        <v>8980</v>
      </c>
      <c r="P103" s="122">
        <v>5071.2849999999999</v>
      </c>
      <c r="Q103" s="123">
        <v>15.176399645674476</v>
      </c>
    </row>
    <row r="104" spans="1:17" x14ac:dyDescent="0.2">
      <c r="A104" s="118" t="s">
        <v>222</v>
      </c>
      <c r="B104" s="225" t="s">
        <v>223</v>
      </c>
      <c r="C104" s="107">
        <v>140120</v>
      </c>
      <c r="D104" s="107">
        <v>609.44000000000005</v>
      </c>
      <c r="E104" s="107">
        <v>229.91598844841164</v>
      </c>
      <c r="F104" s="107">
        <v>101</v>
      </c>
      <c r="G104" s="107">
        <v>79</v>
      </c>
      <c r="H104" s="108">
        <v>32.44219240650871</v>
      </c>
      <c r="J104" s="223" t="s">
        <v>222</v>
      </c>
      <c r="K104" s="223" t="s">
        <v>223</v>
      </c>
      <c r="L104" s="120">
        <v>61.925181348664267</v>
      </c>
      <c r="M104" s="120">
        <v>10.186206543892586</v>
      </c>
      <c r="N104" s="108">
        <v>8.1</v>
      </c>
      <c r="O104" s="107">
        <v>4427</v>
      </c>
      <c r="P104" s="107">
        <v>547</v>
      </c>
      <c r="Q104" s="124">
        <v>3.9037967456465887</v>
      </c>
    </row>
    <row r="105" spans="1:17" x14ac:dyDescent="0.2">
      <c r="A105" s="121" t="s">
        <v>224</v>
      </c>
      <c r="B105" s="224" t="s">
        <v>225</v>
      </c>
      <c r="C105" s="122">
        <v>1306118</v>
      </c>
      <c r="D105" s="122">
        <v>1804.4</v>
      </c>
      <c r="E105" s="122">
        <v>723.85169585457766</v>
      </c>
      <c r="F105" s="122">
        <v>194</v>
      </c>
      <c r="G105" s="122">
        <v>80</v>
      </c>
      <c r="H105" s="123">
        <v>69.713609336981804</v>
      </c>
      <c r="J105" s="224" t="s">
        <v>224</v>
      </c>
      <c r="K105" s="224" t="s">
        <v>225</v>
      </c>
      <c r="L105" s="123">
        <v>63.743861379442926</v>
      </c>
      <c r="M105" s="123">
        <v>7.7068324755917894</v>
      </c>
      <c r="N105" s="123">
        <v>6.3</v>
      </c>
      <c r="O105" s="122">
        <v>30159</v>
      </c>
      <c r="P105" s="122">
        <v>1490.117</v>
      </c>
      <c r="Q105" s="123">
        <v>1.1408747142294953</v>
      </c>
    </row>
    <row r="106" spans="1:17" x14ac:dyDescent="0.2">
      <c r="A106" s="118" t="s">
        <v>226</v>
      </c>
      <c r="B106" s="225" t="s">
        <v>227</v>
      </c>
      <c r="C106" s="107">
        <v>1626213</v>
      </c>
      <c r="D106" s="107">
        <v>175.61</v>
      </c>
      <c r="E106" s="107">
        <v>9260.3667217128859</v>
      </c>
      <c r="F106" s="107">
        <v>36</v>
      </c>
      <c r="G106" s="107">
        <v>0</v>
      </c>
      <c r="H106" s="108">
        <v>99.361522752554549</v>
      </c>
      <c r="J106" s="223" t="s">
        <v>226</v>
      </c>
      <c r="K106" s="223" t="s">
        <v>227</v>
      </c>
      <c r="L106" s="120">
        <v>66.007471367269957</v>
      </c>
      <c r="M106" s="120">
        <v>7.7963973247292024</v>
      </c>
      <c r="N106" s="108">
        <v>5.8</v>
      </c>
      <c r="O106" s="107">
        <v>33317</v>
      </c>
      <c r="P106" s="107">
        <v>331.47399999999999</v>
      </c>
      <c r="Q106" s="124">
        <v>0.20383184736562798</v>
      </c>
    </row>
    <row r="107" spans="1:17" x14ac:dyDescent="0.2">
      <c r="A107" s="121" t="s">
        <v>228</v>
      </c>
      <c r="B107" s="224" t="s">
        <v>229</v>
      </c>
      <c r="C107" s="122">
        <v>1655422</v>
      </c>
      <c r="D107" s="122">
        <v>236.2</v>
      </c>
      <c r="E107" s="122">
        <v>7008.5605419136327</v>
      </c>
      <c r="F107" s="122">
        <v>40</v>
      </c>
      <c r="G107" s="122">
        <v>0</v>
      </c>
      <c r="H107" s="123">
        <v>98.330999588020447</v>
      </c>
      <c r="J107" s="224" t="s">
        <v>228</v>
      </c>
      <c r="K107" s="224" t="s">
        <v>229</v>
      </c>
      <c r="L107" s="123">
        <v>65.459357763164618</v>
      </c>
      <c r="M107" s="123">
        <v>5.3895695641684185</v>
      </c>
      <c r="N107" s="123">
        <v>10.1</v>
      </c>
      <c r="O107" s="122">
        <v>87694</v>
      </c>
      <c r="P107" s="122">
        <v>344</v>
      </c>
      <c r="Q107" s="123">
        <v>0.20780199852363929</v>
      </c>
    </row>
    <row r="108" spans="1:17" x14ac:dyDescent="0.2">
      <c r="A108" s="118" t="s">
        <v>230</v>
      </c>
      <c r="B108" s="225" t="s">
        <v>231</v>
      </c>
      <c r="C108" s="107">
        <v>1407972</v>
      </c>
      <c r="D108" s="107">
        <v>245.03</v>
      </c>
      <c r="E108" s="107">
        <v>5746.1208831571648</v>
      </c>
      <c r="F108" s="107">
        <v>47</v>
      </c>
      <c r="G108" s="107">
        <v>0</v>
      </c>
      <c r="H108" s="108">
        <v>97.701729863946156</v>
      </c>
      <c r="J108" s="223" t="s">
        <v>230</v>
      </c>
      <c r="K108" s="223" t="s">
        <v>231</v>
      </c>
      <c r="L108" s="120">
        <v>65.452974176238556</v>
      </c>
      <c r="M108" s="120">
        <v>7.4659295124296658</v>
      </c>
      <c r="N108" s="108">
        <v>7.1</v>
      </c>
      <c r="O108" s="107">
        <v>47516</v>
      </c>
      <c r="P108" s="107">
        <v>406.50299999999999</v>
      </c>
      <c r="Q108" s="124">
        <v>0.28871525854207331</v>
      </c>
    </row>
    <row r="109" spans="1:17" x14ac:dyDescent="0.2">
      <c r="A109" s="121" t="s">
        <v>232</v>
      </c>
      <c r="B109" s="224" t="s">
        <v>233</v>
      </c>
      <c r="C109" s="122">
        <v>1251804</v>
      </c>
      <c r="D109" s="122">
        <v>1245.9100000000001</v>
      </c>
      <c r="E109" s="122">
        <v>1004.7306787809713</v>
      </c>
      <c r="F109" s="122">
        <v>184</v>
      </c>
      <c r="G109" s="122">
        <v>88</v>
      </c>
      <c r="H109" s="123">
        <v>76.125016376365622</v>
      </c>
      <c r="J109" s="224" t="s">
        <v>232</v>
      </c>
      <c r="K109" s="224" t="s">
        <v>233</v>
      </c>
      <c r="L109" s="123">
        <v>63.852291399542047</v>
      </c>
      <c r="M109" s="123">
        <v>6.4056548548542258</v>
      </c>
      <c r="N109" s="123">
        <v>8</v>
      </c>
      <c r="O109" s="122">
        <v>37238</v>
      </c>
      <c r="P109" s="122">
        <v>1079.5809999999999</v>
      </c>
      <c r="Q109" s="123">
        <v>0.86242015523196924</v>
      </c>
    </row>
    <row r="110" spans="1:17" x14ac:dyDescent="0.2">
      <c r="A110" s="118" t="s">
        <v>234</v>
      </c>
      <c r="B110" s="225" t="s">
        <v>29</v>
      </c>
      <c r="C110" s="107">
        <v>383559</v>
      </c>
      <c r="D110" s="107">
        <v>1628.4</v>
      </c>
      <c r="E110" s="107">
        <v>235.54347826086956</v>
      </c>
      <c r="F110" s="107">
        <v>32</v>
      </c>
      <c r="G110" s="107">
        <v>13</v>
      </c>
      <c r="H110" s="108">
        <v>75.062245964766831</v>
      </c>
      <c r="J110" s="223" t="s">
        <v>234</v>
      </c>
      <c r="K110" s="223" t="s">
        <v>29</v>
      </c>
      <c r="L110" s="120">
        <v>60.987907248998916</v>
      </c>
      <c r="M110" s="120">
        <v>9.8620441937500836</v>
      </c>
      <c r="N110" s="108">
        <v>19.3</v>
      </c>
      <c r="O110" s="107">
        <v>43959</v>
      </c>
      <c r="P110" s="107">
        <v>582.14800000000002</v>
      </c>
      <c r="Q110" s="124">
        <v>1.5177534616577892</v>
      </c>
    </row>
    <row r="111" spans="1:17" x14ac:dyDescent="0.2">
      <c r="A111" s="121" t="s">
        <v>235</v>
      </c>
      <c r="B111" s="224" t="s">
        <v>31</v>
      </c>
      <c r="C111" s="122">
        <v>361225</v>
      </c>
      <c r="D111" s="122">
        <v>1128</v>
      </c>
      <c r="E111" s="122">
        <v>320.2349290780142</v>
      </c>
      <c r="F111" s="122">
        <v>34</v>
      </c>
      <c r="G111" s="122">
        <v>17</v>
      </c>
      <c r="H111" s="123">
        <v>73.640805592082486</v>
      </c>
      <c r="J111" s="224" t="s">
        <v>235</v>
      </c>
      <c r="K111" s="224" t="s">
        <v>31</v>
      </c>
      <c r="L111" s="123">
        <v>60.947233998492891</v>
      </c>
      <c r="M111" s="123">
        <v>10.772651185264866</v>
      </c>
      <c r="N111" s="123">
        <v>10.3</v>
      </c>
      <c r="O111" s="122">
        <v>35070</v>
      </c>
      <c r="P111" s="122">
        <v>953</v>
      </c>
      <c r="Q111" s="123">
        <v>2.6382448612360716</v>
      </c>
    </row>
    <row r="112" spans="1:17" x14ac:dyDescent="0.2">
      <c r="A112" s="118" t="s">
        <v>236</v>
      </c>
      <c r="B112" s="225" t="s">
        <v>30</v>
      </c>
      <c r="C112" s="107">
        <v>285133</v>
      </c>
      <c r="D112" s="107">
        <v>83533.899999999994</v>
      </c>
      <c r="E112" s="107">
        <v>3.4133806753904703</v>
      </c>
      <c r="F112" s="107">
        <v>22</v>
      </c>
      <c r="G112" s="107">
        <v>17</v>
      </c>
      <c r="H112" s="108">
        <v>80.977298313418657</v>
      </c>
      <c r="J112" s="223" t="s">
        <v>236</v>
      </c>
      <c r="K112" s="223" t="s">
        <v>30</v>
      </c>
      <c r="L112" s="120">
        <v>61.961016144191781</v>
      </c>
      <c r="M112" s="120">
        <v>2.441721825711809</v>
      </c>
      <c r="N112" s="108">
        <v>10.7</v>
      </c>
      <c r="O112" s="107">
        <v>23148</v>
      </c>
      <c r="P112" s="107">
        <v>447.82799999999997</v>
      </c>
      <c r="Q112" s="124">
        <v>1.570593372215773</v>
      </c>
    </row>
    <row r="113" spans="1:18" x14ac:dyDescent="0.2">
      <c r="A113" s="121" t="s">
        <v>237</v>
      </c>
      <c r="B113" s="224" t="s">
        <v>238</v>
      </c>
      <c r="C113" s="122">
        <v>863083</v>
      </c>
      <c r="D113" s="122">
        <v>2503.7199999999998</v>
      </c>
      <c r="E113" s="122">
        <v>344.72025625868713</v>
      </c>
      <c r="F113" s="122">
        <v>24</v>
      </c>
      <c r="G113" s="122">
        <v>4</v>
      </c>
      <c r="H113" s="123">
        <v>94.795865519306957</v>
      </c>
      <c r="J113" s="224" t="s">
        <v>237</v>
      </c>
      <c r="K113" s="224" t="s">
        <v>238</v>
      </c>
      <c r="L113" s="123">
        <v>64.032724698832439</v>
      </c>
      <c r="M113" s="123">
        <v>5.7404518601492152</v>
      </c>
      <c r="N113" s="123">
        <v>17.2</v>
      </c>
      <c r="O113" s="122">
        <v>97771</v>
      </c>
      <c r="P113" s="122">
        <v>723.73099999999999</v>
      </c>
      <c r="Q113" s="123">
        <v>0.83854160028641511</v>
      </c>
    </row>
    <row r="114" spans="1:18" x14ac:dyDescent="0.2">
      <c r="A114" s="118" t="s">
        <v>239</v>
      </c>
      <c r="B114" s="225" t="s">
        <v>33</v>
      </c>
      <c r="C114" s="107">
        <v>256518</v>
      </c>
      <c r="D114" s="107">
        <v>374.24</v>
      </c>
      <c r="E114" s="107">
        <v>685.43715262932881</v>
      </c>
      <c r="F114" s="107">
        <v>17</v>
      </c>
      <c r="G114" s="107">
        <v>5</v>
      </c>
      <c r="H114" s="108">
        <v>81.194302154234791</v>
      </c>
      <c r="J114" s="223" t="s">
        <v>239</v>
      </c>
      <c r="K114" s="223" t="s">
        <v>33</v>
      </c>
      <c r="L114" s="120">
        <v>53.565553412338488</v>
      </c>
      <c r="M114" s="120">
        <v>0.8973556715329879</v>
      </c>
      <c r="N114" s="108">
        <v>30.1</v>
      </c>
      <c r="O114" s="107">
        <v>4397</v>
      </c>
      <c r="P114" s="107">
        <v>144</v>
      </c>
      <c r="Q114" s="124">
        <v>0.56136411479896142</v>
      </c>
    </row>
    <row r="115" spans="1:18" x14ac:dyDescent="0.2">
      <c r="A115" s="281" t="s">
        <v>240</v>
      </c>
      <c r="B115" s="281"/>
      <c r="C115" s="125">
        <v>63123248</v>
      </c>
      <c r="D115" s="125">
        <v>543835.69999999995</v>
      </c>
      <c r="E115" s="125">
        <v>116.07043818565056</v>
      </c>
      <c r="F115" s="125">
        <v>34815</v>
      </c>
      <c r="G115" s="125">
        <v>30696</v>
      </c>
      <c r="H115" s="126">
        <v>47.731506148099349</v>
      </c>
      <c r="I115" s="127"/>
      <c r="J115" s="282" t="s">
        <v>240</v>
      </c>
      <c r="K115" s="282"/>
      <c r="L115" s="126">
        <v>61.197184399148263</v>
      </c>
      <c r="M115" s="126">
        <v>10.245633026840895</v>
      </c>
      <c r="N115" s="128" t="s">
        <v>26</v>
      </c>
      <c r="O115" s="125">
        <v>1658327</v>
      </c>
      <c r="P115" s="125">
        <v>371102.391</v>
      </c>
      <c r="Q115" s="126">
        <v>5.8790129272181941</v>
      </c>
    </row>
    <row r="116" spans="1:18" x14ac:dyDescent="0.2">
      <c r="A116" s="279" t="s">
        <v>28</v>
      </c>
      <c r="B116" s="279"/>
      <c r="C116" s="129">
        <v>65269154</v>
      </c>
      <c r="D116" s="129">
        <v>543941.1</v>
      </c>
      <c r="E116" s="129">
        <v>119.99305439504388</v>
      </c>
      <c r="F116" s="129">
        <v>34816</v>
      </c>
      <c r="G116" s="129">
        <v>30696</v>
      </c>
      <c r="H116" s="130">
        <v>49.449979082002507</v>
      </c>
      <c r="I116" s="127"/>
      <c r="J116" s="280" t="s">
        <v>28</v>
      </c>
      <c r="K116" s="280"/>
      <c r="L116" s="130">
        <v>61.44180322038315</v>
      </c>
      <c r="M116" s="130">
        <v>10.199750323677417</v>
      </c>
      <c r="N116" s="131">
        <v>7</v>
      </c>
      <c r="O116" s="129">
        <v>1726540</v>
      </c>
      <c r="P116" s="129">
        <v>379137.391</v>
      </c>
      <c r="Q116" s="130">
        <v>5.8088295582933398</v>
      </c>
    </row>
    <row r="117" spans="1:18" x14ac:dyDescent="0.2">
      <c r="A117" s="283" t="s">
        <v>241</v>
      </c>
      <c r="B117" s="283"/>
      <c r="C117" s="125">
        <v>2149518</v>
      </c>
      <c r="D117" s="125">
        <v>89168.26</v>
      </c>
      <c r="E117" s="125">
        <v>24.106313165693713</v>
      </c>
      <c r="F117" s="125">
        <v>129</v>
      </c>
      <c r="G117" s="125">
        <v>56</v>
      </c>
      <c r="H117" s="126">
        <v>84.263309262820783</v>
      </c>
      <c r="I117" s="127"/>
      <c r="J117" s="284" t="s">
        <v>241</v>
      </c>
      <c r="K117" s="284"/>
      <c r="L117" s="126">
        <v>61.276075142429818</v>
      </c>
      <c r="M117" s="126">
        <v>6.1046203517239697</v>
      </c>
      <c r="N117" s="132" t="s">
        <v>26</v>
      </c>
      <c r="O117" s="125">
        <v>204345</v>
      </c>
      <c r="P117" s="125">
        <v>2850.7069999999999</v>
      </c>
      <c r="Q117" s="126">
        <v>1.3262075497855799</v>
      </c>
    </row>
    <row r="118" spans="1:18" x14ac:dyDescent="0.2">
      <c r="A118" s="279" t="s">
        <v>35</v>
      </c>
      <c r="B118" s="279"/>
      <c r="C118" s="133">
        <v>67418672</v>
      </c>
      <c r="D118" s="133">
        <v>633109.36</v>
      </c>
      <c r="E118" s="133">
        <v>106.48819344575793</v>
      </c>
      <c r="F118" s="133">
        <v>34945</v>
      </c>
      <c r="G118" s="133">
        <v>30752</v>
      </c>
      <c r="H118" s="134">
        <v>50.559936867341435</v>
      </c>
      <c r="I118" s="127"/>
      <c r="J118" s="280" t="s">
        <v>35</v>
      </c>
      <c r="K118" s="280"/>
      <c r="L118" s="134">
        <v>61.436425899772097</v>
      </c>
      <c r="M118" s="134">
        <v>10.066877082914141</v>
      </c>
      <c r="N118" s="135">
        <v>7.2</v>
      </c>
      <c r="O118" s="133">
        <v>1930885</v>
      </c>
      <c r="P118" s="133">
        <v>381988.098</v>
      </c>
      <c r="Q118" s="134">
        <v>5.6659095569251203</v>
      </c>
    </row>
    <row r="119" spans="1:18" x14ac:dyDescent="0.2">
      <c r="A119" s="80" t="str">
        <f>A55</f>
        <v>Source : DGCL. Données Insee.</v>
      </c>
      <c r="J119" s="85" t="str">
        <f>J55</f>
        <v>Source : DGCL. Données Insee, Drees.</v>
      </c>
      <c r="K119" s="222"/>
      <c r="L119" s="136"/>
      <c r="M119" s="136"/>
      <c r="N119" s="136"/>
      <c r="O119" s="137"/>
      <c r="P119" s="137"/>
      <c r="Q119" s="136"/>
    </row>
    <row r="120" spans="1:18" x14ac:dyDescent="0.2">
      <c r="A120" s="80" t="str">
        <f>A56</f>
        <v>(a) population municipale en vigueur en 2023 (millésimée 2020), délimitation communale au 1er janvier 2023</v>
      </c>
      <c r="J120" s="85" t="str">
        <f>J56</f>
        <v>(a) Insee - Estimations de population au 1er janvier 2023.</v>
      </c>
      <c r="K120" s="85"/>
      <c r="L120" s="85"/>
      <c r="M120" s="85"/>
      <c r="N120" s="85"/>
      <c r="O120" s="85"/>
      <c r="P120" s="85"/>
      <c r="Q120" s="85"/>
      <c r="R120" s="112"/>
    </row>
    <row r="121" spans="1:18" ht="27" customHeight="1" x14ac:dyDescent="0.2">
      <c r="A121" s="233" t="str">
        <f>A57</f>
        <v>(b) Grille de densité communale au 1er janvier 2023</v>
      </c>
      <c r="B121" s="221"/>
      <c r="J121" s="259" t="str">
        <f>J57</f>
        <v>(b) France métropolitaine et DOM : taux de chômage localisés au 4 ème trimestre 2022 ; Mayotte : enquête Emploi (situation au 2ème trimestre 2019).</v>
      </c>
      <c r="K121" s="259"/>
      <c r="L121" s="259"/>
      <c r="M121" s="259"/>
      <c r="N121" s="259"/>
      <c r="O121" s="259"/>
      <c r="P121" s="259"/>
      <c r="Q121" s="259"/>
    </row>
    <row r="122" spans="1:18" ht="12.75" customHeight="1" x14ac:dyDescent="0.2">
      <c r="J122" s="85" t="str">
        <f>J58</f>
        <v xml:space="preserve">(c) Au 31 décembre 2021. </v>
      </c>
      <c r="K122" s="86"/>
      <c r="M122" s="110"/>
      <c r="N122" s="110"/>
      <c r="O122" s="109"/>
      <c r="P122" s="109"/>
      <c r="Q122" s="110"/>
    </row>
    <row r="123" spans="1:18" x14ac:dyDescent="0.2">
      <c r="J123" s="85" t="str">
        <f>J59</f>
        <v xml:space="preserve">(d) Année 2022. </v>
      </c>
      <c r="K123" s="86"/>
      <c r="L123" s="86"/>
      <c r="M123" s="110"/>
      <c r="N123" s="110"/>
      <c r="O123" s="109"/>
      <c r="P123" s="109"/>
      <c r="Q123" s="110"/>
    </row>
    <row r="124" spans="1:18" x14ac:dyDescent="0.2">
      <c r="L124" s="109"/>
      <c r="N124" s="110"/>
      <c r="O124" s="86"/>
    </row>
    <row r="125" spans="1:18" x14ac:dyDescent="0.2">
      <c r="L125" s="109"/>
      <c r="N125" s="110"/>
      <c r="O125" s="86"/>
    </row>
    <row r="126" spans="1:18" x14ac:dyDescent="0.2">
      <c r="L126" s="109"/>
      <c r="N126" s="110"/>
      <c r="O126" s="86"/>
    </row>
    <row r="127" spans="1:18" x14ac:dyDescent="0.2">
      <c r="L127" s="109"/>
      <c r="N127" s="110"/>
      <c r="O127" s="86"/>
    </row>
    <row r="128" spans="1:18" x14ac:dyDescent="0.2">
      <c r="L128" s="109"/>
      <c r="N128" s="110"/>
      <c r="O128" s="86"/>
    </row>
    <row r="129" spans="12:15" x14ac:dyDescent="0.2">
      <c r="L129" s="109"/>
      <c r="N129" s="110"/>
      <c r="O129" s="86"/>
    </row>
    <row r="130" spans="12:15" x14ac:dyDescent="0.2">
      <c r="L130" s="109"/>
      <c r="N130" s="110"/>
      <c r="O130" s="86"/>
    </row>
  </sheetData>
  <sortState ref="J64:Q114">
    <sortCondition ref="L137:L236"/>
  </sortState>
  <mergeCells count="38">
    <mergeCell ref="P62:P63"/>
    <mergeCell ref="A118:B118"/>
    <mergeCell ref="J118:K118"/>
    <mergeCell ref="J121:Q121"/>
    <mergeCell ref="A115:B115"/>
    <mergeCell ref="J115:K115"/>
    <mergeCell ref="A116:B116"/>
    <mergeCell ref="J116:K116"/>
    <mergeCell ref="A117:B117"/>
    <mergeCell ref="J117:K117"/>
    <mergeCell ref="F62:G62"/>
    <mergeCell ref="H62:H63"/>
    <mergeCell ref="J62:K63"/>
    <mergeCell ref="D62:D63"/>
    <mergeCell ref="E62:E63"/>
    <mergeCell ref="M4:M5"/>
    <mergeCell ref="N4:N5"/>
    <mergeCell ref="O4:O5"/>
    <mergeCell ref="L62:L63"/>
    <mergeCell ref="M62:M63"/>
    <mergeCell ref="N62:N63"/>
    <mergeCell ref="O62:O63"/>
    <mergeCell ref="J4:K5"/>
    <mergeCell ref="L4:L5"/>
    <mergeCell ref="R81:Y81"/>
    <mergeCell ref="P4:P5"/>
    <mergeCell ref="A4:B5"/>
    <mergeCell ref="C4:C5"/>
    <mergeCell ref="D4:D5"/>
    <mergeCell ref="E4:E5"/>
    <mergeCell ref="F4:G4"/>
    <mergeCell ref="H4:H5"/>
    <mergeCell ref="Q62:Q63"/>
    <mergeCell ref="Q4:Q5"/>
    <mergeCell ref="J56:Q56"/>
    <mergeCell ref="J57:Q57"/>
    <mergeCell ref="A62:B63"/>
    <mergeCell ref="C62:C63"/>
  </mergeCells>
  <pageMargins left="0.70866141732283472" right="0.70866141732283472" top="0.74803149606299213" bottom="0.74803149606299213" header="0.31496062992125984" footer="0.31496062992125984"/>
  <pageSetup paperSize="9" scale="79" orientation="portrait" r:id="rId1"/>
  <rowBreaks count="1" manualBreakCount="1">
    <brk id="5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9</vt:lpstr>
      <vt:lpstr>9.1</vt:lpstr>
      <vt:lpstr>9.2</vt:lpstr>
      <vt:lpstr>9.3</vt:lpstr>
      <vt:lpstr>'9.1'!Zone_d_impression</vt:lpstr>
      <vt:lpstr>'9.2'!Zone_d_impression</vt:lpstr>
      <vt:lpstr>'9.3'!Zone_d_impression</vt:lpstr>
    </vt:vector>
  </TitlesOfParts>
  <Company>MININT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NIEL Xavier</dc:creator>
  <cp:lastModifiedBy>DE LAPASSE Benoit</cp:lastModifiedBy>
  <cp:lastPrinted>2023-04-25T13:13:36Z</cp:lastPrinted>
  <dcterms:created xsi:type="dcterms:W3CDTF">2019-04-17T07:47:35Z</dcterms:created>
  <dcterms:modified xsi:type="dcterms:W3CDTF">2023-07-13T13:18:59Z</dcterms:modified>
</cp:coreProperties>
</file>