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ml.chartshapes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6.xml" ContentType="application/vnd.openxmlformats-officedocument.drawingml.chartshapes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ml.chartshapes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spaceDESL\Publications\BIS\BIS_171_Depenses fonctions départements\"/>
    </mc:Choice>
  </mc:AlternateContent>
  <bookViews>
    <workbookView xWindow="0" yWindow="0" windowWidth="28800" windowHeight="12300"/>
  </bookViews>
  <sheets>
    <sheet name="Graphiques 1 et 3" sheetId="1" r:id="rId1"/>
    <sheet name="Graphiques 2 et 4" sheetId="2" r:id="rId2"/>
    <sheet name="Graphiques 5 et 6" sheetId="3" r:id="rId3"/>
    <sheet name="Graphiques 7 et 9" sheetId="4" r:id="rId4"/>
    <sheet name="Graphiques 8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4" l="1"/>
  <c r="O37" i="4"/>
  <c r="O36" i="4"/>
  <c r="O35" i="4"/>
  <c r="O34" i="4"/>
  <c r="O32" i="4"/>
  <c r="O11" i="4"/>
  <c r="O10" i="4"/>
  <c r="O9" i="4"/>
  <c r="O8" i="4"/>
  <c r="O7" i="4"/>
  <c r="O6" i="4"/>
  <c r="O5" i="4"/>
  <c r="O4" i="4"/>
  <c r="O3" i="4"/>
  <c r="O39" i="4" l="1"/>
  <c r="O40" i="4"/>
  <c r="O33" i="4"/>
  <c r="O22" i="3" l="1"/>
  <c r="F22" i="3"/>
  <c r="E19" i="3"/>
  <c r="Q18" i="3"/>
  <c r="N18" i="3"/>
  <c r="I18" i="3"/>
  <c r="D17" i="3"/>
  <c r="S17" i="3"/>
  <c r="S29" i="3" s="1"/>
  <c r="N19" i="3"/>
  <c r="K17" i="3"/>
  <c r="F23" i="3"/>
  <c r="C17" i="3"/>
  <c r="N20" i="3"/>
  <c r="M16" i="3"/>
  <c r="E21" i="3"/>
  <c r="D16" i="3"/>
  <c r="R18" i="3"/>
  <c r="O15" i="3"/>
  <c r="J22" i="3"/>
  <c r="G17" i="3"/>
  <c r="D15" i="3"/>
  <c r="B20" i="3"/>
  <c r="G19" i="3" l="1"/>
  <c r="M20" i="3"/>
  <c r="C21" i="3"/>
  <c r="K21" i="3"/>
  <c r="R33" i="3" s="1"/>
  <c r="S21" i="3"/>
  <c r="I22" i="3"/>
  <c r="I34" i="3" s="1"/>
  <c r="Q22" i="3"/>
  <c r="Q34" i="3" s="1"/>
  <c r="H17" i="3"/>
  <c r="P15" i="3"/>
  <c r="L17" i="3"/>
  <c r="B18" i="3"/>
  <c r="I30" i="3" s="1"/>
  <c r="J18" i="3"/>
  <c r="J30" i="3" s="1"/>
  <c r="H19" i="3"/>
  <c r="D21" i="3"/>
  <c r="L21" i="3"/>
  <c r="L33" i="3" s="1"/>
  <c r="B22" i="3"/>
  <c r="R22" i="3"/>
  <c r="I15" i="3"/>
  <c r="Q15" i="3"/>
  <c r="G16" i="3"/>
  <c r="C18" i="3"/>
  <c r="C30" i="3" s="1"/>
  <c r="K18" i="3"/>
  <c r="Q30" i="3" s="1"/>
  <c r="S18" i="3"/>
  <c r="S30" i="3" s="1"/>
  <c r="I19" i="3"/>
  <c r="Q19" i="3"/>
  <c r="C15" i="3"/>
  <c r="S15" i="3"/>
  <c r="C19" i="3"/>
  <c r="I20" i="3"/>
  <c r="I32" i="3" s="1"/>
  <c r="M22" i="3"/>
  <c r="M34" i="3" s="1"/>
  <c r="M15" i="3"/>
  <c r="M27" i="3" s="1"/>
  <c r="C16" i="3"/>
  <c r="I17" i="3"/>
  <c r="O23" i="3"/>
  <c r="K15" i="3"/>
  <c r="O27" i="3" s="1"/>
  <c r="Q16" i="3"/>
  <c r="M18" i="3"/>
  <c r="K19" i="3"/>
  <c r="N31" i="3" s="1"/>
  <c r="E22" i="3"/>
  <c r="E34" i="3" s="1"/>
  <c r="C23" i="3"/>
  <c r="S23" i="3"/>
  <c r="E18" i="3"/>
  <c r="E30" i="3" s="1"/>
  <c r="F20" i="3"/>
  <c r="F32" i="3" s="1"/>
  <c r="N22" i="3"/>
  <c r="D19" i="3"/>
  <c r="L16" i="3"/>
  <c r="B17" i="3"/>
  <c r="C29" i="3" s="1"/>
  <c r="J17" i="3"/>
  <c r="R17" i="3"/>
  <c r="H15" i="3"/>
  <c r="P21" i="3"/>
  <c r="P33" i="3" s="1"/>
  <c r="F19" i="3"/>
  <c r="D20" i="3"/>
  <c r="D32" i="3" s="1"/>
  <c r="L20" i="3"/>
  <c r="L32" i="3" s="1"/>
  <c r="B21" i="3"/>
  <c r="J21" i="3"/>
  <c r="J33" i="3" s="1"/>
  <c r="R21" i="3"/>
  <c r="H22" i="3"/>
  <c r="P22" i="3"/>
  <c r="N23" i="3"/>
  <c r="N35" i="3" s="1"/>
  <c r="L29" i="3"/>
  <c r="D33" i="3"/>
  <c r="M21" i="3"/>
  <c r="C22" i="3"/>
  <c r="K22" i="3"/>
  <c r="O34" i="3" s="1"/>
  <c r="S22" i="3"/>
  <c r="I23" i="3"/>
  <c r="M17" i="3"/>
  <c r="O21" i="3"/>
  <c r="J34" i="3"/>
  <c r="R30" i="3"/>
  <c r="F34" i="3"/>
  <c r="S27" i="3"/>
  <c r="G18" i="3"/>
  <c r="G21" i="3"/>
  <c r="G23" i="3"/>
  <c r="M19" i="3"/>
  <c r="C20" i="3"/>
  <c r="S20" i="3"/>
  <c r="I21" i="3"/>
  <c r="G22" i="3"/>
  <c r="E23" i="3"/>
  <c r="M23" i="3"/>
  <c r="E15" i="3"/>
  <c r="E16" i="3"/>
  <c r="E17" i="3"/>
  <c r="K16" i="3"/>
  <c r="K23" i="3"/>
  <c r="S16" i="3"/>
  <c r="S19" i="3"/>
  <c r="Q20" i="3"/>
  <c r="Q23" i="3"/>
  <c r="Q17" i="3"/>
  <c r="O17" i="3"/>
  <c r="O18" i="3"/>
  <c r="O20" i="3"/>
  <c r="O19" i="3"/>
  <c r="K20" i="3"/>
  <c r="Q21" i="3"/>
  <c r="R29" i="3"/>
  <c r="H34" i="3"/>
  <c r="E20" i="3"/>
  <c r="N16" i="3"/>
  <c r="P23" i="3"/>
  <c r="F16" i="3"/>
  <c r="P19" i="3"/>
  <c r="H23" i="3"/>
  <c r="G15" i="3"/>
  <c r="H18" i="3"/>
  <c r="R20" i="3"/>
  <c r="N15" i="3"/>
  <c r="F18" i="3"/>
  <c r="F15" i="3"/>
  <c r="P17" i="3"/>
  <c r="G20" i="3"/>
  <c r="I16" i="3"/>
  <c r="R16" i="3"/>
  <c r="J20" i="3"/>
  <c r="H21" i="3"/>
  <c r="J15" i="3"/>
  <c r="H16" i="3"/>
  <c r="N17" i="3"/>
  <c r="B19" i="3"/>
  <c r="C31" i="3" s="1"/>
  <c r="R19" i="3"/>
  <c r="F21" i="3"/>
  <c r="N21" i="3"/>
  <c r="D22" i="3"/>
  <c r="L22" i="3"/>
  <c r="B23" i="3"/>
  <c r="F35" i="3" s="1"/>
  <c r="J23" i="3"/>
  <c r="R23" i="3"/>
  <c r="J16" i="3"/>
  <c r="L23" i="3"/>
  <c r="O16" i="3"/>
  <c r="P18" i="3"/>
  <c r="R15" i="3"/>
  <c r="F17" i="3"/>
  <c r="L18" i="3"/>
  <c r="H20" i="3"/>
  <c r="D23" i="3"/>
  <c r="B15" i="3"/>
  <c r="H27" i="3" s="1"/>
  <c r="P16" i="3"/>
  <c r="D18" i="3"/>
  <c r="J19" i="3"/>
  <c r="P20" i="3"/>
  <c r="B16" i="3"/>
  <c r="L19" i="3"/>
  <c r="L15" i="3"/>
  <c r="I29" i="3" l="1"/>
  <c r="N30" i="3"/>
  <c r="G29" i="3"/>
  <c r="J29" i="3"/>
  <c r="P34" i="3"/>
  <c r="N34" i="3"/>
  <c r="Q28" i="3"/>
  <c r="M30" i="3"/>
  <c r="Q27" i="3"/>
  <c r="C33" i="3"/>
  <c r="E33" i="3"/>
  <c r="R34" i="3"/>
  <c r="Q31" i="3"/>
  <c r="G31" i="3"/>
  <c r="S33" i="3"/>
  <c r="P27" i="3"/>
  <c r="H29" i="3"/>
  <c r="D29" i="3"/>
  <c r="G28" i="3"/>
  <c r="D28" i="3"/>
  <c r="N33" i="3"/>
  <c r="E27" i="3"/>
  <c r="L35" i="3"/>
  <c r="S28" i="3"/>
  <c r="G30" i="3"/>
  <c r="L27" i="3"/>
  <c r="D35" i="3"/>
  <c r="J28" i="3"/>
  <c r="R31" i="3"/>
  <c r="I28" i="3"/>
  <c r="G27" i="3"/>
  <c r="D31" i="3"/>
  <c r="O32" i="3"/>
  <c r="G34" i="3"/>
  <c r="N32" i="3"/>
  <c r="O33" i="3"/>
  <c r="M32" i="3"/>
  <c r="O35" i="3"/>
  <c r="J32" i="3"/>
  <c r="E35" i="3"/>
  <c r="R35" i="3"/>
  <c r="M29" i="3"/>
  <c r="N29" i="3"/>
  <c r="O29" i="3"/>
  <c r="C28" i="3"/>
  <c r="S32" i="3"/>
  <c r="E31" i="3"/>
  <c r="I35" i="3"/>
  <c r="I31" i="3"/>
  <c r="H31" i="3"/>
  <c r="P28" i="3"/>
  <c r="R32" i="3"/>
  <c r="G33" i="3"/>
  <c r="M33" i="3"/>
  <c r="H30" i="3"/>
  <c r="H32" i="3"/>
  <c r="G32" i="3"/>
  <c r="F31" i="3"/>
  <c r="M28" i="3"/>
  <c r="L30" i="3"/>
  <c r="P29" i="3"/>
  <c r="F29" i="3"/>
  <c r="F27" i="3"/>
  <c r="C32" i="3"/>
  <c r="S34" i="3"/>
  <c r="O28" i="3"/>
  <c r="M35" i="3"/>
  <c r="F33" i="3"/>
  <c r="L31" i="3"/>
  <c r="H35" i="3"/>
  <c r="O30" i="3"/>
  <c r="J35" i="3"/>
  <c r="P31" i="3"/>
  <c r="P32" i="3"/>
  <c r="H28" i="3"/>
  <c r="F28" i="3"/>
  <c r="Q29" i="3"/>
  <c r="J31" i="3"/>
  <c r="R27" i="3"/>
  <c r="L34" i="3"/>
  <c r="J27" i="3"/>
  <c r="F30" i="3"/>
  <c r="P35" i="3"/>
  <c r="Q35" i="3"/>
  <c r="E29" i="3"/>
  <c r="M31" i="3"/>
  <c r="I27" i="3"/>
  <c r="E32" i="3"/>
  <c r="S31" i="3"/>
  <c r="R28" i="3"/>
  <c r="O31" i="3"/>
  <c r="D27" i="3"/>
  <c r="I33" i="3"/>
  <c r="D30" i="3"/>
  <c r="P30" i="3"/>
  <c r="D34" i="3"/>
  <c r="H33" i="3"/>
  <c r="N27" i="3"/>
  <c r="N28" i="3"/>
  <c r="L28" i="3"/>
  <c r="Q33" i="3"/>
  <c r="Q32" i="3"/>
  <c r="E28" i="3"/>
  <c r="S35" i="3"/>
  <c r="G35" i="3"/>
  <c r="C35" i="3"/>
  <c r="C27" i="3"/>
  <c r="C34" i="3"/>
</calcChain>
</file>

<file path=xl/sharedStrings.xml><?xml version="1.0" encoding="utf-8"?>
<sst xmlns="http://schemas.openxmlformats.org/spreadsheetml/2006/main" count="360" uniqueCount="180">
  <si>
    <t/>
  </si>
  <si>
    <t>DF</t>
  </si>
  <si>
    <t>DIHR</t>
  </si>
  <si>
    <t>Aménagement des territoires et habitat</t>
  </si>
  <si>
    <t>Sécurité et salubrité publiques</t>
  </si>
  <si>
    <t>Environnement</t>
  </si>
  <si>
    <t>Santé, action sociale</t>
  </si>
  <si>
    <t>Action économique</t>
  </si>
  <si>
    <t>Culture, vie sociale, sport et jeunesse</t>
  </si>
  <si>
    <t>Transports, routes et voiries</t>
  </si>
  <si>
    <t>Services généraux</t>
  </si>
  <si>
    <t>Enseignement, formation et apprentissage</t>
  </si>
  <si>
    <t>Dépenses de fonctionnement</t>
  </si>
  <si>
    <t>Dépenses d'investissement (hors remboursements)</t>
  </si>
  <si>
    <t>Dépenses d'investissement hors remboursement</t>
  </si>
  <si>
    <t>Graphique 1a</t>
  </si>
  <si>
    <t>Graphique 1b</t>
  </si>
  <si>
    <t>Graphique 3a</t>
  </si>
  <si>
    <t>Graphique 3b</t>
  </si>
  <si>
    <t>Enseignement du second degré</t>
  </si>
  <si>
    <t>Action sociale (hors APA et RSA)</t>
  </si>
  <si>
    <t>Services communs</t>
  </si>
  <si>
    <t>Routes et voirie</t>
  </si>
  <si>
    <t>RSA – Régularisations de RMI</t>
  </si>
  <si>
    <t>Aménagement des territoires</t>
  </si>
  <si>
    <t>Transports publics (hors scolaires)</t>
  </si>
  <si>
    <t>Autres services périscolaires et annexes, cités scolaires</t>
  </si>
  <si>
    <t>Personnes dépendantes (APA)</t>
  </si>
  <si>
    <t>Habitat (logement)</t>
  </si>
  <si>
    <t>Transports scolaires</t>
  </si>
  <si>
    <t>Enseignement supérieur, form prof et apprentissage</t>
  </si>
  <si>
    <t>Santé</t>
  </si>
  <si>
    <t>Plan de relance (crise sanitaire)</t>
  </si>
  <si>
    <t>Enseignement du premier degré</t>
  </si>
  <si>
    <t>Infrastructures de transport</t>
  </si>
  <si>
    <t>Dépenses de fonctionnement en enseignement form pro et appr</t>
  </si>
  <si>
    <t>Dépenses de fonctionnement en santé et action sociale</t>
  </si>
  <si>
    <t>Dépenses de fonctionnement en Aménagement desterritoires et habitat</t>
  </si>
  <si>
    <t>Dépenses de fonctionnement en transport</t>
  </si>
  <si>
    <t>Graphique 2a</t>
  </si>
  <si>
    <t>Graphique 2b</t>
  </si>
  <si>
    <t>Graphique 2c</t>
  </si>
  <si>
    <t>Graphique 4a</t>
  </si>
  <si>
    <t>Graphique 4b</t>
  </si>
  <si>
    <t>Graphique 4c</t>
  </si>
  <si>
    <t>Graphique 5a</t>
  </si>
  <si>
    <t>Graphique 5b</t>
  </si>
  <si>
    <t>Graphique 6a</t>
  </si>
  <si>
    <t>Graphique 6b</t>
  </si>
  <si>
    <t>Q3/Q1</t>
  </si>
  <si>
    <t>le centile        0, df_ptot</t>
  </si>
  <si>
    <t>le centile  10.0000, df_ptot</t>
  </si>
  <si>
    <t>le centile  20.0000, df_ptot</t>
  </si>
  <si>
    <t>le centile  25.0000, df_ptot</t>
  </si>
  <si>
    <t>le centile  30.0000, df_ptot</t>
  </si>
  <si>
    <t>le centile  40.0000, df_ptot</t>
  </si>
  <si>
    <t>le centile  50.0000, df_ptot</t>
  </si>
  <si>
    <t>le centile  60.0000, df_ptot</t>
  </si>
  <si>
    <t>le centile  70.0000, df_ptot</t>
  </si>
  <si>
    <t>le centile  75.0000, df_ptot</t>
  </si>
  <si>
    <t>le centile  80.0000, df_ptot</t>
  </si>
  <si>
    <t>le centile  90.0000, df_ptot</t>
  </si>
  <si>
    <t>le centile    100.0, df_ptot</t>
  </si>
  <si>
    <t>le centile        0, dihr_ptot</t>
  </si>
  <si>
    <t>le centile  10.0000, dihr_ptot</t>
  </si>
  <si>
    <t>le centile  20.0000, dihr_ptot</t>
  </si>
  <si>
    <t>le centile  25.0000, dihr_ptot</t>
  </si>
  <si>
    <t>le centile  30.0000, dihr_ptot</t>
  </si>
  <si>
    <t>le centile  40.0000, dihr_ptot</t>
  </si>
  <si>
    <t>le centile  50.0000, dihr_ptot</t>
  </si>
  <si>
    <t>le centile  60.0000, dihr_ptot</t>
  </si>
  <si>
    <t>le centile  70.0000, dihr_ptot</t>
  </si>
  <si>
    <t>le centile  75.0000, dihr_ptot</t>
  </si>
  <si>
    <t>le centile  80.0000, dihr_ptot</t>
  </si>
  <si>
    <t>le centile  90.0000, dihr_ptot</t>
  </si>
  <si>
    <t>le centile    100.0, dihr_ptot</t>
  </si>
  <si>
    <t>Graphique 7a</t>
  </si>
  <si>
    <t>Graphique 7b</t>
  </si>
  <si>
    <t>Graphique 9a</t>
  </si>
  <si>
    <t>Graphique 9b</t>
  </si>
  <si>
    <t>976 Mayotte</t>
  </si>
  <si>
    <t>01 Ain</t>
  </si>
  <si>
    <t>85 Vendée</t>
  </si>
  <si>
    <t>78 Yvelines</t>
  </si>
  <si>
    <t>74 Haute-Savoie</t>
  </si>
  <si>
    <t>77 Seine-et-Marne</t>
  </si>
  <si>
    <t>57 Moselle</t>
  </si>
  <si>
    <t>27 Eure</t>
  </si>
  <si>
    <t>70 Haute-Saône</t>
  </si>
  <si>
    <t>67A Collectivité Européenne d'Alsace</t>
  </si>
  <si>
    <t>69D Rhône</t>
  </si>
  <si>
    <t>56 Morbihan</t>
  </si>
  <si>
    <t>45 Loiret</t>
  </si>
  <si>
    <t>53 Mayenne</t>
  </si>
  <si>
    <t>44 Loire-Atlantique</t>
  </si>
  <si>
    <t>73 Savoie</t>
  </si>
  <si>
    <t>79 Deux-Sèvres</t>
  </si>
  <si>
    <t>63 Puy-de-Dôme</t>
  </si>
  <si>
    <t>51 Marne</t>
  </si>
  <si>
    <t>04 Alpes-de-Haute-Provence</t>
  </si>
  <si>
    <t>50 Manche</t>
  </si>
  <si>
    <t>92 Hauts-de-Seine</t>
  </si>
  <si>
    <t>88 Vosges</t>
  </si>
  <si>
    <t>39 Jura</t>
  </si>
  <si>
    <t>49 Maine-et-Loire</t>
  </si>
  <si>
    <t>25 Doubs</t>
  </si>
  <si>
    <t>28 Eure-et-Loir</t>
  </si>
  <si>
    <t>38 Isère</t>
  </si>
  <si>
    <t>06 Alpes-Maritimes</t>
  </si>
  <si>
    <t>95 Val-d'Oise</t>
  </si>
  <si>
    <t>37 Indre-et-Loire</t>
  </si>
  <si>
    <t>91 Essonne</t>
  </si>
  <si>
    <t>22 Côtes-d'Armor</t>
  </si>
  <si>
    <t>35 Ille-et-Vilaine</t>
  </si>
  <si>
    <t>60 Oise</t>
  </si>
  <si>
    <t>84 Vaucluse</t>
  </si>
  <si>
    <t>21 Côte-d'Or</t>
  </si>
  <si>
    <t>19 Corrèze</t>
  </si>
  <si>
    <t>02 Aisne</t>
  </si>
  <si>
    <t>07 Ardèche</t>
  </si>
  <si>
    <t>72 Sarthe</t>
  </si>
  <si>
    <t>43 Haute-Loire</t>
  </si>
  <si>
    <t>64 Pyrénées-Atlantiques</t>
  </si>
  <si>
    <t>29 Finistère</t>
  </si>
  <si>
    <t>36 Indre</t>
  </si>
  <si>
    <t>54 Meurthe-et-Moselle</t>
  </si>
  <si>
    <t>14 Calvados</t>
  </si>
  <si>
    <t>71 Saône-et-Loire</t>
  </si>
  <si>
    <t>61 Orne</t>
  </si>
  <si>
    <t>05 Hautes-Alpes</t>
  </si>
  <si>
    <t>40 Landes</t>
  </si>
  <si>
    <t>31 Haute-Garonne</t>
  </si>
  <si>
    <t>86 Vienne</t>
  </si>
  <si>
    <t>90 Territoire de Belfort</t>
  </si>
  <si>
    <t>52 Haute-Marne</t>
  </si>
  <si>
    <t>41 Loir-et-Cher</t>
  </si>
  <si>
    <t>42 Loire</t>
  </si>
  <si>
    <t>16 Charente</t>
  </si>
  <si>
    <t>83 Var</t>
  </si>
  <si>
    <t>974 La Réunion</t>
  </si>
  <si>
    <t>17 Charente-Maritime</t>
  </si>
  <si>
    <t>26 Drôme</t>
  </si>
  <si>
    <t>12 Aveyron</t>
  </si>
  <si>
    <t>48 Lozère</t>
  </si>
  <si>
    <t>94 Val-de-Marne</t>
  </si>
  <si>
    <t>33 Gironde</t>
  </si>
  <si>
    <t>10 Aube</t>
  </si>
  <si>
    <t>87 Haute-Vienne</t>
  </si>
  <si>
    <t>24 Dordogne</t>
  </si>
  <si>
    <t>81 Tarn</t>
  </si>
  <si>
    <t>76 Seine-Maritime</t>
  </si>
  <si>
    <t>82 Tarn-et-Garonne</t>
  </si>
  <si>
    <t>46 Lot</t>
  </si>
  <si>
    <t>15 Cantal</t>
  </si>
  <si>
    <t>80 Somme</t>
  </si>
  <si>
    <t>18 Cher</t>
  </si>
  <si>
    <t>47 Lot-et-Garonne</t>
  </si>
  <si>
    <t>55 Meuse</t>
  </si>
  <si>
    <t>89 Yonne</t>
  </si>
  <si>
    <t>30 Gard</t>
  </si>
  <si>
    <t>09 Ariège</t>
  </si>
  <si>
    <t>03 Allier</t>
  </si>
  <si>
    <t>62 Pas-de-Calais</t>
  </si>
  <si>
    <t>13 Bouches-du-Rhône</t>
  </si>
  <si>
    <t>34 Hérault</t>
  </si>
  <si>
    <t>32 Gers</t>
  </si>
  <si>
    <t>65 Hautes-Pyrénées</t>
  </si>
  <si>
    <t>66 Pyrénées-Orientales</t>
  </si>
  <si>
    <t>59 Nord</t>
  </si>
  <si>
    <t>08 Ardennes</t>
  </si>
  <si>
    <t>58 Nièvre</t>
  </si>
  <si>
    <t>23 Creuse</t>
  </si>
  <si>
    <t>11 Aude</t>
  </si>
  <si>
    <t>93 Seine-Saint-Denis</t>
  </si>
  <si>
    <t>971 Guadeloupe</t>
  </si>
  <si>
    <t>Départements</t>
  </si>
  <si>
    <t>Dépenses de fonctionnement par habitant en santé et action sociale en 2021</t>
  </si>
  <si>
    <t>Dépenses d'investissement par habitant en transports, routes et voiries en 2021</t>
  </si>
  <si>
    <t>Graphique 8a</t>
  </si>
  <si>
    <t>Graphique 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</si>
</sst>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\+0.0;\-0.0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5F7F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BD3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C1C1C1"/>
      </right>
      <top/>
      <bottom/>
      <diagonal/>
    </border>
    <border>
      <left style="thin">
        <color rgb="FFC1C1C1"/>
      </left>
      <right/>
      <top/>
      <bottom/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3" fontId="4" fillId="4" borderId="3" xfId="0" applyNumberFormat="1" applyFont="1" applyFill="1" applyBorder="1" applyAlignment="1" applyProtection="1">
      <alignment horizontal="right" vertical="center" wrapText="1"/>
    </xf>
    <xf numFmtId="0" fontId="3" fillId="5" borderId="0" xfId="0" applyNumberFormat="1" applyFont="1" applyFill="1" applyBorder="1" applyAlignment="1" applyProtection="1">
      <alignment vertical="center"/>
    </xf>
    <xf numFmtId="164" fontId="4" fillId="4" borderId="3" xfId="0" applyNumberFormat="1" applyFont="1" applyFill="1" applyBorder="1" applyAlignment="1" applyProtection="1">
      <alignment horizontal="right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2" fillId="3" borderId="0" xfId="0" applyNumberFormat="1" applyFont="1" applyFill="1" applyBorder="1" applyAlignment="1" applyProtection="1">
      <alignment vertical="center"/>
    </xf>
    <xf numFmtId="165" fontId="4" fillId="4" borderId="3" xfId="1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164" fontId="4" fillId="4" borderId="0" xfId="0" applyNumberFormat="1" applyFont="1" applyFill="1" applyBorder="1" applyAlignment="1" applyProtection="1">
      <alignment horizontal="right" vertical="center" wrapText="1"/>
    </xf>
    <xf numFmtId="9" fontId="3" fillId="2" borderId="3" xfId="0" applyNumberFormat="1" applyFont="1" applyFill="1" applyBorder="1" applyAlignment="1" applyProtection="1">
      <alignment horizontal="center" vertical="center" wrapText="1"/>
    </xf>
    <xf numFmtId="9" fontId="0" fillId="3" borderId="0" xfId="1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166" fontId="4" fillId="4" borderId="3" xfId="0" applyNumberFormat="1" applyFont="1" applyFill="1" applyBorder="1" applyAlignment="1" applyProtection="1">
      <alignment horizontal="right" vertical="center" wrapText="1"/>
    </xf>
    <xf numFmtId="4" fontId="4" fillId="4" borderId="3" xfId="0" applyNumberFormat="1" applyFont="1" applyFill="1" applyBorder="1" applyAlignment="1" applyProtection="1">
      <alignment horizontal="right" vertical="center" wrapText="1"/>
    </xf>
    <xf numFmtId="164" fontId="4" fillId="4" borderId="3" xfId="1" applyNumberFormat="1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4" fontId="4" fillId="4" borderId="0" xfId="1" applyNumberFormat="1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left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'Graphiques 1 et 3'!$B$19:$B$27</c:f>
              <c:strCache>
                <c:ptCount val="9"/>
                <c:pt idx="0">
                  <c:v>Aménagement des territoires et habitat</c:v>
                </c:pt>
                <c:pt idx="1">
                  <c:v>Environnement</c:v>
                </c:pt>
                <c:pt idx="2">
                  <c:v>Action économique</c:v>
                </c:pt>
                <c:pt idx="3">
                  <c:v>Culture, vie sociale, sport et jeunesse</c:v>
                </c:pt>
                <c:pt idx="4">
                  <c:v>Sécurité et salubrité publiques</c:v>
                </c:pt>
                <c:pt idx="5">
                  <c:v>Transports, routes et voiries</c:v>
                </c:pt>
                <c:pt idx="6">
                  <c:v>Enseignement, formation et apprentissage</c:v>
                </c:pt>
                <c:pt idx="7">
                  <c:v>Services généraux</c:v>
                </c:pt>
                <c:pt idx="8">
                  <c:v>Santé, action sociale</c:v>
                </c:pt>
              </c:strCache>
            </c:strRef>
          </c:cat>
          <c:val>
            <c:numRef>
              <c:f>'Graphiques 1 et 3'!$C$19:$C$27</c:f>
              <c:numCache>
                <c:formatCode>0.0%</c:formatCode>
                <c:ptCount val="9"/>
                <c:pt idx="0">
                  <c:v>4.3238940453760397E-3</c:v>
                </c:pt>
                <c:pt idx="1">
                  <c:v>8.9970835595554795E-3</c:v>
                </c:pt>
                <c:pt idx="2">
                  <c:v>1.0966081319295639E-2</c:v>
                </c:pt>
                <c:pt idx="3">
                  <c:v>2.2906507384988988E-2</c:v>
                </c:pt>
                <c:pt idx="4">
                  <c:v>4.6907364032485334E-2</c:v>
                </c:pt>
                <c:pt idx="5">
                  <c:v>5.0365829192646323E-2</c:v>
                </c:pt>
                <c:pt idx="6">
                  <c:v>5.8762315648557287E-2</c:v>
                </c:pt>
                <c:pt idx="7">
                  <c:v>9.3773711381878247E-2</c:v>
                </c:pt>
                <c:pt idx="8">
                  <c:v>0.70299721343521659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E-4DE7-9787-5AC7FC19C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83762128"/>
        <c:axId val="-883764848"/>
      </c:barChart>
      <c:catAx>
        <c:axId val="-88376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3764848"/>
        <c:crosses val="autoZero"/>
        <c:auto val="1"/>
        <c:lblAlgn val="ctr"/>
        <c:lblOffset val="100"/>
        <c:noMultiLvlLbl val="0"/>
      </c:catAx>
      <c:valAx>
        <c:axId val="-88376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376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152280964879392"/>
          <c:y val="5.3921568627450983E-2"/>
          <c:w val="0.50724709411323587"/>
          <c:h val="0.7578269260460091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'Graphiques 2 et 4'!$M$3:$M$7</c:f>
              <c:strCache>
                <c:ptCount val="5"/>
                <c:pt idx="0">
                  <c:v>Routes et voirie</c:v>
                </c:pt>
                <c:pt idx="1">
                  <c:v>Transports publics (hors scolaires)</c:v>
                </c:pt>
                <c:pt idx="2">
                  <c:v>Transports scolaires</c:v>
                </c:pt>
                <c:pt idx="3">
                  <c:v>Services communs</c:v>
                </c:pt>
                <c:pt idx="4">
                  <c:v>Infrastructures de transport</c:v>
                </c:pt>
              </c:strCache>
            </c:strRef>
          </c:cat>
          <c:val>
            <c:numRef>
              <c:f>'Graphiques 2 et 4'!$O$3:$O$7</c:f>
              <c:numCache>
                <c:formatCode>#,##0</c:formatCode>
                <c:ptCount val="5"/>
                <c:pt idx="0">
                  <c:v>3629.0130513899999</c:v>
                </c:pt>
                <c:pt idx="1">
                  <c:v>219.94191427999999</c:v>
                </c:pt>
                <c:pt idx="2">
                  <c:v>3.8965099999999996E-2</c:v>
                </c:pt>
                <c:pt idx="3">
                  <c:v>3.1545647900000002</c:v>
                </c:pt>
                <c:pt idx="4">
                  <c:v>175.07127922999999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C-46E2-B754-6C84D3B60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688576"/>
        <c:axId val="185689120"/>
      </c:barChart>
      <c:catAx>
        <c:axId val="185688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689120"/>
        <c:crosses val="autoZero"/>
        <c:auto val="1"/>
        <c:lblAlgn val="ctr"/>
        <c:lblOffset val="100"/>
        <c:noMultiLvlLbl val="0"/>
      </c:catAx>
      <c:valAx>
        <c:axId val="18568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90368603924509439"/>
              <c:y val="0.90095568936235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6885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772737363053499"/>
          <c:y val="5.2710397305091326E-2"/>
          <c:w val="0.50118645617059054"/>
          <c:h val="0.777642113381309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2 et 4'!$I$3:$I$5</c:f>
              <c:strCache>
                <c:ptCount val="3"/>
                <c:pt idx="0">
                  <c:v>Services communs</c:v>
                </c:pt>
                <c:pt idx="1">
                  <c:v>Aménagement des territoires</c:v>
                </c:pt>
                <c:pt idx="2">
                  <c:v>Habitat (logement)</c:v>
                </c:pt>
              </c:strCache>
            </c:strRef>
          </c:cat>
          <c:val>
            <c:numRef>
              <c:f>'Graphiques 2 et 4'!$J$3:$J$5</c:f>
              <c:numCache>
                <c:formatCode>#,##0</c:formatCode>
                <c:ptCount val="3"/>
                <c:pt idx="0">
                  <c:v>58.711616509999999</c:v>
                </c:pt>
                <c:pt idx="1">
                  <c:v>102.11855396</c:v>
                </c:pt>
                <c:pt idx="2">
                  <c:v>87.499009729999997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320-8117-32967E4FC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454352"/>
        <c:axId val="188459248"/>
      </c:barChart>
      <c:catAx>
        <c:axId val="188454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459248"/>
        <c:crosses val="autoZero"/>
        <c:auto val="1"/>
        <c:lblAlgn val="ctr"/>
        <c:lblOffset val="100"/>
        <c:noMultiLvlLbl val="0"/>
      </c:catAx>
      <c:valAx>
        <c:axId val="18845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89507841370574937"/>
              <c:y val="0.91276410380439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45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896762904636919"/>
          <c:y val="5.3921568627450983E-2"/>
          <c:w val="0.54027046619172603"/>
          <c:h val="0.7529249652616951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'Graphiques 2 et 4'!$I$3:$I$5</c:f>
              <c:strCache>
                <c:ptCount val="3"/>
                <c:pt idx="0">
                  <c:v>Services communs</c:v>
                </c:pt>
                <c:pt idx="1">
                  <c:v>Aménagement des territoires</c:v>
                </c:pt>
                <c:pt idx="2">
                  <c:v>Habitat (logement)</c:v>
                </c:pt>
              </c:strCache>
            </c:strRef>
          </c:cat>
          <c:val>
            <c:numRef>
              <c:f>'Graphiques 2 et 4'!$K$3:$K$5</c:f>
              <c:numCache>
                <c:formatCode>#,##0</c:formatCode>
                <c:ptCount val="3"/>
                <c:pt idx="0">
                  <c:v>5.9690219600000001</c:v>
                </c:pt>
                <c:pt idx="1">
                  <c:v>969.96907291000002</c:v>
                </c:pt>
                <c:pt idx="2">
                  <c:v>332.98898763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B-4AFA-A96E-922EA9286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458704"/>
        <c:axId val="188452720"/>
      </c:barChart>
      <c:catAx>
        <c:axId val="18845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452720"/>
        <c:crosses val="autoZero"/>
        <c:auto val="1"/>
        <c:lblAlgn val="ctr"/>
        <c:lblOffset val="100"/>
        <c:noMultiLvlLbl val="0"/>
      </c:catAx>
      <c:valAx>
        <c:axId val="18845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8912933383327083"/>
              <c:y val="0.89605372857804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45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'Graphiques 5 et 6'!$A$3</c:f>
              <c:strCache>
                <c:ptCount val="1"/>
                <c:pt idx="0">
                  <c:v>Services généraux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6'!$B$3:$J$3</c:f>
              <c:numCache>
                <c:formatCode>#,##0</c:formatCode>
                <c:ptCount val="9"/>
                <c:pt idx="0">
                  <c:v>5294.6218082899995</c:v>
                </c:pt>
                <c:pt idx="1">
                  <c:v>5440.7398703900008</c:v>
                </c:pt>
                <c:pt idx="2">
                  <c:v>5385.3553692200003</c:v>
                </c:pt>
                <c:pt idx="3">
                  <c:v>5194.5861662299994</c:v>
                </c:pt>
                <c:pt idx="4">
                  <c:v>5222.3823157799998</c:v>
                </c:pt>
                <c:pt idx="5">
                  <c:v>5318.1517324599999</c:v>
                </c:pt>
                <c:pt idx="6">
                  <c:v>5268.0132630200005</c:v>
                </c:pt>
                <c:pt idx="7">
                  <c:v>5467.6171725200002</c:v>
                </c:pt>
                <c:pt idx="8">
                  <c:v>5386.7134516899996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CF0-928E-181E2B91BBEF}"/>
            </c:ext>
          </c:extLst>
        </c:ser>
        <c:ser>
          <c:idx val="1"/>
          <c:order val="1"/>
          <c:tx>
            <c:strRef>
              <c:f>'Graphiques 5 et 6'!$A$4</c:f>
              <c:strCache>
                <c:ptCount val="1"/>
                <c:pt idx="0">
                  <c:v>Sécurité et salubrité publiques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6'!$B$4:$J$4</c:f>
              <c:numCache>
                <c:formatCode>#,##0</c:formatCode>
                <c:ptCount val="9"/>
                <c:pt idx="0">
                  <c:v>2432.0479294000002</c:v>
                </c:pt>
                <c:pt idx="1">
                  <c:v>2467.8344517699998</c:v>
                </c:pt>
                <c:pt idx="2">
                  <c:v>2502.2997831999996</c:v>
                </c:pt>
                <c:pt idx="3">
                  <c:v>2520.53261466</c:v>
                </c:pt>
                <c:pt idx="4">
                  <c:v>2529.81788706</c:v>
                </c:pt>
                <c:pt idx="5">
                  <c:v>2558.3341092600003</c:v>
                </c:pt>
                <c:pt idx="6">
                  <c:v>2570.2296429200001</c:v>
                </c:pt>
                <c:pt idx="7">
                  <c:v>2627.5201797300001</c:v>
                </c:pt>
                <c:pt idx="8">
                  <c:v>2694.5348018499999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1-4CF0-928E-181E2B91BBEF}"/>
            </c:ext>
          </c:extLst>
        </c:ser>
        <c:ser>
          <c:idx val="2"/>
          <c:order val="2"/>
          <c:tx>
            <c:strRef>
              <c:f>'Graphiques 5 et 6'!$A$5</c:f>
              <c:strCache>
                <c:ptCount val="1"/>
                <c:pt idx="0">
                  <c:v>Enseignement, formation et apprentissage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6'!$B$5:$J$5</c:f>
              <c:numCache>
                <c:formatCode>#,##0</c:formatCode>
                <c:ptCount val="9"/>
                <c:pt idx="0">
                  <c:v>2966.2514742399999</c:v>
                </c:pt>
                <c:pt idx="1">
                  <c:v>3033.2449479100001</c:v>
                </c:pt>
                <c:pt idx="2">
                  <c:v>3056.43525387</c:v>
                </c:pt>
                <c:pt idx="3">
                  <c:v>3031.2144166799999</c:v>
                </c:pt>
                <c:pt idx="4">
                  <c:v>3129.0439984999998</c:v>
                </c:pt>
                <c:pt idx="5">
                  <c:v>3152.8227064000002</c:v>
                </c:pt>
                <c:pt idx="6">
                  <c:v>3216.6233170100004</c:v>
                </c:pt>
                <c:pt idx="7">
                  <c:v>3251.1346808400003</c:v>
                </c:pt>
                <c:pt idx="8">
                  <c:v>3375.5276558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1-4CF0-928E-181E2B91BBEF}"/>
            </c:ext>
          </c:extLst>
        </c:ser>
        <c:ser>
          <c:idx val="3"/>
          <c:order val="3"/>
          <c:tx>
            <c:strRef>
              <c:f>'Graphiques 5 et 6'!$A$6</c:f>
              <c:strCache>
                <c:ptCount val="1"/>
                <c:pt idx="0">
                  <c:v>Culture, vie sociale, sport et jeunesse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6'!$B$6:$J$6</c:f>
              <c:numCache>
                <c:formatCode>#,##0</c:formatCode>
                <c:ptCount val="9"/>
                <c:pt idx="0">
                  <c:v>1398.50065559</c:v>
                </c:pt>
                <c:pt idx="1">
                  <c:v>1369.2137680000001</c:v>
                </c:pt>
                <c:pt idx="2">
                  <c:v>1327.7291779500001</c:v>
                </c:pt>
                <c:pt idx="3">
                  <c:v>1274.5551188499999</c:v>
                </c:pt>
                <c:pt idx="4">
                  <c:v>1289.36345699</c:v>
                </c:pt>
                <c:pt idx="5">
                  <c:v>1286.14893947</c:v>
                </c:pt>
                <c:pt idx="6">
                  <c:v>1292.5998840499999</c:v>
                </c:pt>
                <c:pt idx="7">
                  <c:v>1294.5109473399998</c:v>
                </c:pt>
                <c:pt idx="8">
                  <c:v>1315.8356392599999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21-4CF0-928E-181E2B91BBEF}"/>
            </c:ext>
          </c:extLst>
        </c:ser>
        <c:ser>
          <c:idx val="4"/>
          <c:order val="4"/>
          <c:tx>
            <c:strRef>
              <c:f>'Graphiques 5 et 6'!$A$7</c:f>
              <c:strCache>
                <c:ptCount val="1"/>
                <c:pt idx="0">
                  <c:v>Santé, action sociale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6'!$B$7:$J$7</c:f>
              <c:numCache>
                <c:formatCode>#,##0</c:formatCode>
                <c:ptCount val="9"/>
                <c:pt idx="0">
                  <c:v>33920.615381770003</c:v>
                </c:pt>
                <c:pt idx="1">
                  <c:v>35180.40973662</c:v>
                </c:pt>
                <c:pt idx="2">
                  <c:v>36165.844894480004</c:v>
                </c:pt>
                <c:pt idx="3">
                  <c:v>36748.956756890002</c:v>
                </c:pt>
                <c:pt idx="4">
                  <c:v>37572.021295320003</c:v>
                </c:pt>
                <c:pt idx="5">
                  <c:v>38240.777085769994</c:v>
                </c:pt>
                <c:pt idx="6">
                  <c:v>39037.306542290004</c:v>
                </c:pt>
                <c:pt idx="7">
                  <c:v>39807.037691910002</c:v>
                </c:pt>
                <c:pt idx="8">
                  <c:v>40382.794818589995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21-4CF0-928E-181E2B91BBEF}"/>
            </c:ext>
          </c:extLst>
        </c:ser>
        <c:ser>
          <c:idx val="5"/>
          <c:order val="5"/>
          <c:tx>
            <c:strRef>
              <c:f>'Graphiques 5 et 6'!$A$8</c:f>
              <c:strCache>
                <c:ptCount val="1"/>
                <c:pt idx="0">
                  <c:v>Aménagement des territoires et habitat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6'!$B$8:$J$8</c:f>
              <c:numCache>
                <c:formatCode>#,##0</c:formatCode>
                <c:ptCount val="9"/>
                <c:pt idx="0">
                  <c:v>215.88776365000001</c:v>
                </c:pt>
                <c:pt idx="1">
                  <c:v>223.7802571</c:v>
                </c:pt>
                <c:pt idx="2">
                  <c:v>221.02996669999999</c:v>
                </c:pt>
                <c:pt idx="3">
                  <c:v>198.61671727999999</c:v>
                </c:pt>
                <c:pt idx="4">
                  <c:v>198.17915581</c:v>
                </c:pt>
                <c:pt idx="5">
                  <c:v>190.08186225999998</c:v>
                </c:pt>
                <c:pt idx="6">
                  <c:v>193.64332311999999</c:v>
                </c:pt>
                <c:pt idx="7">
                  <c:v>191.92829388999999</c:v>
                </c:pt>
                <c:pt idx="8">
                  <c:v>248.3806802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21-4CF0-928E-181E2B91BBEF}"/>
            </c:ext>
          </c:extLst>
        </c:ser>
        <c:ser>
          <c:idx val="6"/>
          <c:order val="6"/>
          <c:tx>
            <c:strRef>
              <c:f>'Graphiques 5 et 6'!$A$9</c:f>
              <c:strCache>
                <c:ptCount val="1"/>
                <c:pt idx="0">
                  <c:v>Environnement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6'!$B$9:$J$9</c:f>
              <c:numCache>
                <c:formatCode>#,##0</c:formatCode>
                <c:ptCount val="9"/>
                <c:pt idx="0">
                  <c:v>531.11491859</c:v>
                </c:pt>
                <c:pt idx="1">
                  <c:v>538.44985070000007</c:v>
                </c:pt>
                <c:pt idx="2">
                  <c:v>533.70684060000008</c:v>
                </c:pt>
                <c:pt idx="3">
                  <c:v>519.31894717</c:v>
                </c:pt>
                <c:pt idx="4">
                  <c:v>534.87207271</c:v>
                </c:pt>
                <c:pt idx="5">
                  <c:v>525.96550706999994</c:v>
                </c:pt>
                <c:pt idx="6">
                  <c:v>520.70106868999994</c:v>
                </c:pt>
                <c:pt idx="7">
                  <c:v>522.64728450999996</c:v>
                </c:pt>
                <c:pt idx="8">
                  <c:v>516.82620130999999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21-4CF0-928E-181E2B91BBEF}"/>
            </c:ext>
          </c:extLst>
        </c:ser>
        <c:ser>
          <c:idx val="7"/>
          <c:order val="7"/>
          <c:tx>
            <c:strRef>
              <c:f>'Graphiques 5 et 6'!$A$10</c:f>
              <c:strCache>
                <c:ptCount val="1"/>
                <c:pt idx="0">
                  <c:v>Transports, routes et voiries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6'!$B$10:$J$10</c:f>
              <c:numCache>
                <c:formatCode>#,##0</c:formatCode>
                <c:ptCount val="9"/>
                <c:pt idx="0">
                  <c:v>5457.0470398900006</c:v>
                </c:pt>
                <c:pt idx="1">
                  <c:v>5481.5378537400002</c:v>
                </c:pt>
                <c:pt idx="2">
                  <c:v>5394.4201387499998</c:v>
                </c:pt>
                <c:pt idx="3">
                  <c:v>5263.8996103100008</c:v>
                </c:pt>
                <c:pt idx="4">
                  <c:v>4276.9709392100003</c:v>
                </c:pt>
                <c:pt idx="5">
                  <c:v>3045.6453492399996</c:v>
                </c:pt>
                <c:pt idx="6">
                  <c:v>2955.6923888299998</c:v>
                </c:pt>
                <c:pt idx="7">
                  <c:v>2826.9056233200004</c:v>
                </c:pt>
                <c:pt idx="8">
                  <c:v>2893.2020032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21-4CF0-928E-181E2B91BBEF}"/>
            </c:ext>
          </c:extLst>
        </c:ser>
        <c:ser>
          <c:idx val="8"/>
          <c:order val="8"/>
          <c:tx>
            <c:strRef>
              <c:f>'Graphiques 5 et 6'!$A$11</c:f>
              <c:strCache>
                <c:ptCount val="1"/>
                <c:pt idx="0">
                  <c:v>Action économique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'Graphiques 5 et 6'!$B$2:$J$2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6'!$B$11:$J$11</c:f>
              <c:numCache>
                <c:formatCode>#,##0</c:formatCode>
                <c:ptCount val="9"/>
                <c:pt idx="0">
                  <c:v>785.75728687000003</c:v>
                </c:pt>
                <c:pt idx="1">
                  <c:v>806.82724526999993</c:v>
                </c:pt>
                <c:pt idx="2">
                  <c:v>762.64973584000006</c:v>
                </c:pt>
                <c:pt idx="3">
                  <c:v>718.57314158000008</c:v>
                </c:pt>
                <c:pt idx="4">
                  <c:v>632.30161439999995</c:v>
                </c:pt>
                <c:pt idx="5">
                  <c:v>596.98516213999994</c:v>
                </c:pt>
                <c:pt idx="6">
                  <c:v>589.25173900000004</c:v>
                </c:pt>
                <c:pt idx="7">
                  <c:v>675.22459241999991</c:v>
                </c:pt>
                <c:pt idx="8">
                  <c:v>629.93281255999989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21-4CF0-928E-181E2B91B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6691504"/>
        <c:axId val="-1276689328"/>
      </c:areaChart>
      <c:catAx>
        <c:axId val="-127669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76689328"/>
        <c:crosses val="autoZero"/>
        <c:auto val="1"/>
        <c:lblAlgn val="ctr"/>
        <c:lblOffset val="100"/>
        <c:noMultiLvlLbl val="0"/>
      </c:catAx>
      <c:valAx>
        <c:axId val="-127668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76691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66660097383055"/>
          <c:y val="5.4973024205307669E-2"/>
          <c:w val="0.34166666666666667"/>
          <c:h val="0.90394284047827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'Graphiques 5 et 6'!$A$3</c:f>
              <c:strCache>
                <c:ptCount val="1"/>
                <c:pt idx="0">
                  <c:v>Services généraux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6'!$K$3:$S$3</c:f>
              <c:numCache>
                <c:formatCode>#,##0</c:formatCode>
                <c:ptCount val="9"/>
                <c:pt idx="0">
                  <c:v>832.64885014000004</c:v>
                </c:pt>
                <c:pt idx="1">
                  <c:v>798.30906357000003</c:v>
                </c:pt>
                <c:pt idx="2">
                  <c:v>731.45826739999995</c:v>
                </c:pt>
                <c:pt idx="3">
                  <c:v>821.53797926999994</c:v>
                </c:pt>
                <c:pt idx="4">
                  <c:v>773.37215041999991</c:v>
                </c:pt>
                <c:pt idx="5">
                  <c:v>802.66623537999999</c:v>
                </c:pt>
                <c:pt idx="6">
                  <c:v>1152.63442358</c:v>
                </c:pt>
                <c:pt idx="7">
                  <c:v>1172.3218919799999</c:v>
                </c:pt>
                <c:pt idx="8">
                  <c:v>1212.0564438499998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E-41E2-8960-F28A65831FF8}"/>
            </c:ext>
          </c:extLst>
        </c:ser>
        <c:ser>
          <c:idx val="1"/>
          <c:order val="1"/>
          <c:tx>
            <c:strRef>
              <c:f>'Graphiques 5 et 6'!$A$4</c:f>
              <c:strCache>
                <c:ptCount val="1"/>
                <c:pt idx="0">
                  <c:v>Sécurité et salubrité publiques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6'!$K$4:$S$4</c:f>
              <c:numCache>
                <c:formatCode>#,##0</c:formatCode>
                <c:ptCount val="9"/>
                <c:pt idx="0">
                  <c:v>149.80310009999999</c:v>
                </c:pt>
                <c:pt idx="1">
                  <c:v>138.29362746999999</c:v>
                </c:pt>
                <c:pt idx="2">
                  <c:v>129.69246905</c:v>
                </c:pt>
                <c:pt idx="3">
                  <c:v>116.56885296999999</c:v>
                </c:pt>
                <c:pt idx="4">
                  <c:v>123.66487347</c:v>
                </c:pt>
                <c:pt idx="5">
                  <c:v>136.33340165000001</c:v>
                </c:pt>
                <c:pt idx="6">
                  <c:v>176.17521780000001</c:v>
                </c:pt>
                <c:pt idx="7">
                  <c:v>183.63230443</c:v>
                </c:pt>
                <c:pt idx="8">
                  <c:v>201.08754528999998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E-41E2-8960-F28A65831FF8}"/>
            </c:ext>
          </c:extLst>
        </c:ser>
        <c:ser>
          <c:idx val="2"/>
          <c:order val="2"/>
          <c:tx>
            <c:strRef>
              <c:f>'Graphiques 5 et 6'!$A$5</c:f>
              <c:strCache>
                <c:ptCount val="1"/>
                <c:pt idx="0">
                  <c:v>Enseignement, formation et apprentissage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6'!$K$5:$S$5</c:f>
              <c:numCache>
                <c:formatCode>#,##0</c:formatCode>
                <c:ptCount val="9"/>
                <c:pt idx="0">
                  <c:v>1942.19171061</c:v>
                </c:pt>
                <c:pt idx="1">
                  <c:v>1998.9660523</c:v>
                </c:pt>
                <c:pt idx="2">
                  <c:v>1830.1933137000001</c:v>
                </c:pt>
                <c:pt idx="3">
                  <c:v>1734.5602898</c:v>
                </c:pt>
                <c:pt idx="4">
                  <c:v>1723.3863672</c:v>
                </c:pt>
                <c:pt idx="5">
                  <c:v>1819.89844496</c:v>
                </c:pt>
                <c:pt idx="6">
                  <c:v>2086.4813679499998</c:v>
                </c:pt>
                <c:pt idx="7">
                  <c:v>2128.1274249000003</c:v>
                </c:pt>
                <c:pt idx="8">
                  <c:v>2558.16475872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8E-41E2-8960-F28A65831FF8}"/>
            </c:ext>
          </c:extLst>
        </c:ser>
        <c:ser>
          <c:idx val="3"/>
          <c:order val="3"/>
          <c:tx>
            <c:strRef>
              <c:f>'Graphiques 5 et 6'!$A$6</c:f>
              <c:strCache>
                <c:ptCount val="1"/>
                <c:pt idx="0">
                  <c:v>Culture, vie sociale, sport et jeunesse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6'!$K$6:$S$6</c:f>
              <c:numCache>
                <c:formatCode>#,##0</c:formatCode>
                <c:ptCount val="9"/>
                <c:pt idx="0">
                  <c:v>535.31233400999997</c:v>
                </c:pt>
                <c:pt idx="1">
                  <c:v>528.46804543999997</c:v>
                </c:pt>
                <c:pt idx="2">
                  <c:v>523.59615693000001</c:v>
                </c:pt>
                <c:pt idx="3">
                  <c:v>471.73778597</c:v>
                </c:pt>
                <c:pt idx="4">
                  <c:v>380.29381131000002</c:v>
                </c:pt>
                <c:pt idx="5">
                  <c:v>377.62269874999998</c:v>
                </c:pt>
                <c:pt idx="6">
                  <c:v>494.28477450999998</c:v>
                </c:pt>
                <c:pt idx="7">
                  <c:v>507.99583813999999</c:v>
                </c:pt>
                <c:pt idx="8">
                  <c:v>566.57766719000006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8E-41E2-8960-F28A65831FF8}"/>
            </c:ext>
          </c:extLst>
        </c:ser>
        <c:ser>
          <c:idx val="4"/>
          <c:order val="4"/>
          <c:tx>
            <c:strRef>
              <c:f>'Graphiques 5 et 6'!$A$7</c:f>
              <c:strCache>
                <c:ptCount val="1"/>
                <c:pt idx="0">
                  <c:v>Santé, action sociale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6'!$K$7:$S$7</c:f>
              <c:numCache>
                <c:formatCode>#,##0</c:formatCode>
                <c:ptCount val="9"/>
                <c:pt idx="0">
                  <c:v>484.38124159</c:v>
                </c:pt>
                <c:pt idx="1">
                  <c:v>434.30408976000001</c:v>
                </c:pt>
                <c:pt idx="2">
                  <c:v>385.58327056000002</c:v>
                </c:pt>
                <c:pt idx="3">
                  <c:v>344.30896241000005</c:v>
                </c:pt>
                <c:pt idx="4">
                  <c:v>357.36061554000003</c:v>
                </c:pt>
                <c:pt idx="5">
                  <c:v>395.11592082999999</c:v>
                </c:pt>
                <c:pt idx="6">
                  <c:v>448.55878254999999</c:v>
                </c:pt>
                <c:pt idx="7">
                  <c:v>400.16057789999996</c:v>
                </c:pt>
                <c:pt idx="8">
                  <c:v>409.23349426999999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8E-41E2-8960-F28A65831FF8}"/>
            </c:ext>
          </c:extLst>
        </c:ser>
        <c:ser>
          <c:idx val="5"/>
          <c:order val="5"/>
          <c:tx>
            <c:strRef>
              <c:f>'Graphiques 5 et 6'!$A$8</c:f>
              <c:strCache>
                <c:ptCount val="1"/>
                <c:pt idx="0">
                  <c:v>Aménagement des territoires et habitat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6'!$K$8:$S$8</c:f>
              <c:numCache>
                <c:formatCode>#,##0</c:formatCode>
                <c:ptCount val="9"/>
                <c:pt idx="0">
                  <c:v>1267.5925684200001</c:v>
                </c:pt>
                <c:pt idx="1">
                  <c:v>1255.7521220899998</c:v>
                </c:pt>
                <c:pt idx="2">
                  <c:v>1175.4841477300001</c:v>
                </c:pt>
                <c:pt idx="3">
                  <c:v>1004.05144396</c:v>
                </c:pt>
                <c:pt idx="4">
                  <c:v>1012.39526674</c:v>
                </c:pt>
                <c:pt idx="5">
                  <c:v>1044.6033626200001</c:v>
                </c:pt>
                <c:pt idx="6">
                  <c:v>1158.3769529000001</c:v>
                </c:pt>
                <c:pt idx="7">
                  <c:v>1138.38215711</c:v>
                </c:pt>
                <c:pt idx="8">
                  <c:v>1310.4944389300001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8E-41E2-8960-F28A65831FF8}"/>
            </c:ext>
          </c:extLst>
        </c:ser>
        <c:ser>
          <c:idx val="6"/>
          <c:order val="6"/>
          <c:tx>
            <c:strRef>
              <c:f>'Graphiques 5 et 6'!$A$9</c:f>
              <c:strCache>
                <c:ptCount val="1"/>
                <c:pt idx="0">
                  <c:v>Environnement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6'!$K$9:$S$9</c:f>
              <c:numCache>
                <c:formatCode>#,##0</c:formatCode>
                <c:ptCount val="9"/>
                <c:pt idx="0">
                  <c:v>687.00392202</c:v>
                </c:pt>
                <c:pt idx="1">
                  <c:v>640.41071469000008</c:v>
                </c:pt>
                <c:pt idx="2">
                  <c:v>596.12919116</c:v>
                </c:pt>
                <c:pt idx="3">
                  <c:v>542.89089710000007</c:v>
                </c:pt>
                <c:pt idx="4">
                  <c:v>501.60987101000001</c:v>
                </c:pt>
                <c:pt idx="5">
                  <c:v>509.48584161000002</c:v>
                </c:pt>
                <c:pt idx="6">
                  <c:v>498.31794073000003</c:v>
                </c:pt>
                <c:pt idx="7">
                  <c:v>505.80000524000002</c:v>
                </c:pt>
                <c:pt idx="8">
                  <c:v>559.81423167999992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8E-41E2-8960-F28A65831FF8}"/>
            </c:ext>
          </c:extLst>
        </c:ser>
        <c:ser>
          <c:idx val="7"/>
          <c:order val="7"/>
          <c:tx>
            <c:strRef>
              <c:f>'Graphiques 5 et 6'!$A$10</c:f>
              <c:strCache>
                <c:ptCount val="1"/>
                <c:pt idx="0">
                  <c:v>Transports, routes et voiries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6'!$K$10:$S$10</c:f>
              <c:numCache>
                <c:formatCode>#,##0</c:formatCode>
                <c:ptCount val="9"/>
                <c:pt idx="0">
                  <c:v>3909.2610222399999</c:v>
                </c:pt>
                <c:pt idx="1">
                  <c:v>3723.9142811199999</c:v>
                </c:pt>
                <c:pt idx="2">
                  <c:v>3332.5145360199999</c:v>
                </c:pt>
                <c:pt idx="3">
                  <c:v>3289.7020711799996</c:v>
                </c:pt>
                <c:pt idx="4">
                  <c:v>3441.7151046500003</c:v>
                </c:pt>
                <c:pt idx="5">
                  <c:v>3565.3575328100001</c:v>
                </c:pt>
                <c:pt idx="6">
                  <c:v>3830.2765876999997</c:v>
                </c:pt>
                <c:pt idx="7">
                  <c:v>3884.57672641</c:v>
                </c:pt>
                <c:pt idx="8">
                  <c:v>4045.5685219499996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8E-41E2-8960-F28A65831FF8}"/>
            </c:ext>
          </c:extLst>
        </c:ser>
        <c:ser>
          <c:idx val="8"/>
          <c:order val="8"/>
          <c:tx>
            <c:strRef>
              <c:f>'Graphiques 5 et 6'!$A$11</c:f>
              <c:strCache>
                <c:ptCount val="1"/>
                <c:pt idx="0">
                  <c:v>Action économique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'Graphiques 5 et 6'!$K$2:$S$2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5 et 6'!$K$11:$S$11</c:f>
              <c:numCache>
                <c:formatCode>#,##0</c:formatCode>
                <c:ptCount val="9"/>
                <c:pt idx="0">
                  <c:v>684.50958867999998</c:v>
                </c:pt>
                <c:pt idx="1">
                  <c:v>632.39202846000001</c:v>
                </c:pt>
                <c:pt idx="2">
                  <c:v>627.26273638999999</c:v>
                </c:pt>
                <c:pt idx="3">
                  <c:v>449.23979876999999</c:v>
                </c:pt>
                <c:pt idx="4">
                  <c:v>377.44286562999997</c:v>
                </c:pt>
                <c:pt idx="5">
                  <c:v>363.55686907999996</c:v>
                </c:pt>
                <c:pt idx="6">
                  <c:v>407.33929338999997</c:v>
                </c:pt>
                <c:pt idx="7">
                  <c:v>438.41889336000003</c:v>
                </c:pt>
                <c:pt idx="8">
                  <c:v>466.07835717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8E-41E2-8960-F28A6583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19959088"/>
        <c:axId val="-1490782544"/>
      </c:areaChart>
      <c:catAx>
        <c:axId val="-131995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490782544"/>
        <c:crosses val="autoZero"/>
        <c:auto val="1"/>
        <c:lblAlgn val="ctr"/>
        <c:lblOffset val="100"/>
        <c:noMultiLvlLbl val="0"/>
      </c:catAx>
      <c:valAx>
        <c:axId val="-14907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19959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56206415620642"/>
          <c:y val="5.034339457567804E-2"/>
          <c:w val="0.34170153417015342"/>
          <c:h val="0.94965660542432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06534079447167E-2"/>
          <c:y val="2.15122803557816E-2"/>
          <c:w val="0.93548795575248056"/>
          <c:h val="0.7291871209516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'Graphiques 5 et 6'!$C$26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6'!$C$27:$C$35</c:f>
              <c:numCache>
                <c:formatCode>\+0.0;\-0.0</c:formatCode>
                <c:ptCount val="9"/>
                <c:pt idx="0">
                  <c:v>-1.4190274192633912E-2</c:v>
                </c:pt>
                <c:pt idx="1">
                  <c:v>-6.3963434861826624E-2</c:v>
                </c:pt>
                <c:pt idx="2">
                  <c:v>-3.5208737155269926E-2</c:v>
                </c:pt>
                <c:pt idx="3">
                  <c:v>-0.12820618223904173</c:v>
                </c:pt>
                <c:pt idx="4">
                  <c:v>0.50252392278177238</c:v>
                </c:pt>
                <c:pt idx="5">
                  <c:v>2.9682745658796486E-3</c:v>
                </c:pt>
                <c:pt idx="6">
                  <c:v>-1.4848854552855333E-2</c:v>
                </c:pt>
                <c:pt idx="7">
                  <c:v>-0.24584132349493304</c:v>
                </c:pt>
                <c:pt idx="8">
                  <c:v>-3.2333908510994575E-3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4-4D84-89AE-2E5CE255622C}"/>
            </c:ext>
          </c:extLst>
        </c:ser>
        <c:ser>
          <c:idx val="1"/>
          <c:order val="1"/>
          <c:tx>
            <c:strRef>
              <c:f>'Graphiques 5 et 6'!$D$26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6'!$D$27:$D$35</c:f>
              <c:numCache>
                <c:formatCode>\+0.0;\-0.0</c:formatCode>
                <c:ptCount val="9"/>
                <c:pt idx="0">
                  <c:v>-0.25977256795169795</c:v>
                </c:pt>
                <c:pt idx="1">
                  <c:v>-6.7699994914800776E-2</c:v>
                </c:pt>
                <c:pt idx="2">
                  <c:v>-7.4438478823667803E-2</c:v>
                </c:pt>
                <c:pt idx="3">
                  <c:v>-0.23977771102674206</c:v>
                </c:pt>
                <c:pt idx="4">
                  <c:v>1.3419700366905207</c:v>
                </c:pt>
                <c:pt idx="5">
                  <c:v>-7.9859475043233749E-3</c:v>
                </c:pt>
                <c:pt idx="6">
                  <c:v>-3.7819536702852867E-2</c:v>
                </c:pt>
                <c:pt idx="7">
                  <c:v>-0.54984726817296359</c:v>
                </c:pt>
                <c:pt idx="8">
                  <c:v>-0.1046285315934866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4-4D84-89AE-2E5CE255622C}"/>
            </c:ext>
          </c:extLst>
        </c:ser>
        <c:ser>
          <c:idx val="2"/>
          <c:order val="2"/>
          <c:tx>
            <c:strRef>
              <c:f>'Graphiques 5 et 6'!$E$26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6'!$E$27:$E$35</c:f>
              <c:numCache>
                <c:formatCode>\+0.0;\-0.0</c:formatCode>
                <c:ptCount val="9"/>
                <c:pt idx="0">
                  <c:v>-0.62487095406233428</c:v>
                </c:pt>
                <c:pt idx="1">
                  <c:v>-4.467437262107507E-2</c:v>
                </c:pt>
                <c:pt idx="2">
                  <c:v>-0.1319296874080722</c:v>
                </c:pt>
                <c:pt idx="3">
                  <c:v>-0.34086143665212898</c:v>
                </c:pt>
                <c:pt idx="4">
                  <c:v>2.2509105315539069</c:v>
                </c:pt>
                <c:pt idx="5">
                  <c:v>-4.9261359880890941E-2</c:v>
                </c:pt>
                <c:pt idx="6">
                  <c:v>-6.5857151658549495E-2</c:v>
                </c:pt>
                <c:pt idx="7">
                  <c:v>-0.80636692995536829</c:v>
                </c:pt>
                <c:pt idx="8">
                  <c:v>-0.18708863931549083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4-4D84-89AE-2E5CE255622C}"/>
            </c:ext>
          </c:extLst>
        </c:ser>
        <c:ser>
          <c:idx val="3"/>
          <c:order val="3"/>
          <c:tx>
            <c:strRef>
              <c:f>'Graphiques 5 et 6'!$F$26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6'!$F$27:$F$35</c:f>
              <c:numCache>
                <c:formatCode>\+0.0;\-0.0</c:formatCode>
                <c:ptCount val="9"/>
                <c:pt idx="0">
                  <c:v>-0.56026089103674148</c:v>
                </c:pt>
                <c:pt idx="1">
                  <c:v>-2.0911088369358205E-2</c:v>
                </c:pt>
                <c:pt idx="2">
                  <c:v>5.3122211486709286E-2</c:v>
                </c:pt>
                <c:pt idx="3">
                  <c:v>-0.31058549352934794</c:v>
                </c:pt>
                <c:pt idx="4">
                  <c:v>3.8390244720668765</c:v>
                </c:pt>
                <c:pt idx="5">
                  <c:v>-4.9499933167401755E-2</c:v>
                </c:pt>
                <c:pt idx="6">
                  <c:v>-3.6333390629482605E-2</c:v>
                </c:pt>
                <c:pt idx="7">
                  <c:v>-2.573695294372079</c:v>
                </c:pt>
                <c:pt idx="8">
                  <c:v>-0.34086059244918443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E4-4D84-89AE-2E5CE255622C}"/>
            </c:ext>
          </c:extLst>
        </c:ser>
        <c:ser>
          <c:idx val="4"/>
          <c:order val="4"/>
          <c:tx>
            <c:strRef>
              <c:f>'Graphiques 5 et 6'!$G$26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6'!$G$27:$G$35</c:f>
              <c:numCache>
                <c:formatCode>\+0.0;\-0.0</c:formatCode>
                <c:ptCount val="9"/>
                <c:pt idx="0">
                  <c:v>-0.30515593805344049</c:v>
                </c:pt>
                <c:pt idx="1">
                  <c:v>7.0113816942923846E-2</c:v>
                </c:pt>
                <c:pt idx="2">
                  <c:v>0.1447808060703</c:v>
                </c:pt>
                <c:pt idx="3">
                  <c:v>-0.29651274933893967</c:v>
                </c:pt>
                <c:pt idx="4">
                  <c:v>5.6374822641687476</c:v>
                </c:pt>
                <c:pt idx="5">
                  <c:v>-6.1182350628096384E-2</c:v>
                </c:pt>
                <c:pt idx="6">
                  <c:v>-4.4286094618139517E-2</c:v>
                </c:pt>
                <c:pt idx="7">
                  <c:v>-4.7498397993354873</c:v>
                </c:pt>
                <c:pt idx="8">
                  <c:v>-0.39539995520788196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E4-4D84-89AE-2E5CE255622C}"/>
            </c:ext>
          </c:extLst>
        </c:ser>
        <c:ser>
          <c:idx val="5"/>
          <c:order val="5"/>
          <c:tx>
            <c:strRef>
              <c:f>'Graphiques 5 et 6'!$H$26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6'!$H$27:$H$35</c:f>
              <c:numCache>
                <c:formatCode>\+0.0;\-0.0</c:formatCode>
                <c:ptCount val="9"/>
                <c:pt idx="0">
                  <c:v>-0.52216341848041048</c:v>
                </c:pt>
                <c:pt idx="1">
                  <c:v>3.0444729594411579E-2</c:v>
                </c:pt>
                <c:pt idx="2">
                  <c:v>0.184206559839422</c:v>
                </c:pt>
                <c:pt idx="3">
                  <c:v>-0.31560961546836031</c:v>
                </c:pt>
                <c:pt idx="4">
                  <c:v>6.1564530499395032</c:v>
                </c:pt>
                <c:pt idx="5">
                  <c:v>-5.9317652667819187E-2</c:v>
                </c:pt>
                <c:pt idx="6">
                  <c:v>-6.629760501195292E-2</c:v>
                </c:pt>
                <c:pt idx="7">
                  <c:v>-4.9841728067025546</c:v>
                </c:pt>
                <c:pt idx="8">
                  <c:v>-0.42354324104224506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E4-4D84-89AE-2E5CE255622C}"/>
            </c:ext>
          </c:extLst>
        </c:ser>
        <c:ser>
          <c:idx val="6"/>
          <c:order val="6"/>
          <c:tx>
            <c:strRef>
              <c:f>'Graphiques 5 et 6'!$I$26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6'!$I$27:$I$35</c:f>
              <c:numCache>
                <c:formatCode>\+0.0;\-0.0</c:formatCode>
                <c:ptCount val="9"/>
                <c:pt idx="0">
                  <c:v>-0.34040424407799086</c:v>
                </c:pt>
                <c:pt idx="1">
                  <c:v>4.8365440811742183E-2</c:v>
                </c:pt>
                <c:pt idx="2">
                  <c:v>0.14100704002493816</c:v>
                </c:pt>
                <c:pt idx="3">
                  <c:v>-0.35407130067657622</c:v>
                </c:pt>
                <c:pt idx="4">
                  <c:v>6.2514327006822468</c:v>
                </c:pt>
                <c:pt idx="5">
                  <c:v>-6.8611447734014383E-2</c:v>
                </c:pt>
                <c:pt idx="6">
                  <c:v>-7.9715177627516509E-2</c:v>
                </c:pt>
                <c:pt idx="7">
                  <c:v>-5.307111495599945</c:v>
                </c:pt>
                <c:pt idx="8">
                  <c:v>-0.2908915158029069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E4-4D84-89AE-2E5CE255622C}"/>
            </c:ext>
          </c:extLst>
        </c:ser>
        <c:ser>
          <c:idx val="7"/>
          <c:order val="7"/>
          <c:tx>
            <c:strRef>
              <c:f>'Graphiques 5 et 6'!$J$26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4912F90-1435-4C3B-837A-A6B97C6CD0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9E4-4D84-89AE-2E5CE25562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D82296-7915-4C42-97A5-35C13C4091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9E4-4D84-89AE-2E5CE25562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51E142A-0438-4BF7-9203-67AC4338BB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9E4-4D84-89AE-2E5CE25562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6537F63-B587-4E81-86C2-F42F9A8D00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9E4-4D84-89AE-2E5CE25562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5B5E8A0-4467-420C-9CDC-5C1BEB8FFE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9E4-4D84-89AE-2E5CE25562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46D5DE9-02A9-45D7-9EEC-9484779F44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9E4-4D84-89AE-2E5CE25562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BE097CD-E900-4121-9199-D7E57C4F60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9E4-4D84-89AE-2E5CE25562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12EA0BB-2A3F-461F-9541-1EF9DCE470A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9E4-4D84-89AE-2E5CE25562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042B9AE-35E6-48DF-9C3C-3FADEFE5D6A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9E4-4D84-89AE-2E5CE255622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6'!$J$27:$J$35</c:f>
              <c:numCache>
                <c:formatCode>\+0.0;\-0.0</c:formatCode>
                <c:ptCount val="9"/>
                <c:pt idx="0">
                  <c:v>-0.61213372222440332</c:v>
                </c:pt>
                <c:pt idx="1">
                  <c:v>0.10212639649465685</c:v>
                </c:pt>
                <c:pt idx="2">
                  <c:v>0.27972541351355268</c:v>
                </c:pt>
                <c:pt idx="3">
                  <c:v>-0.34793792791578126</c:v>
                </c:pt>
                <c:pt idx="4">
                  <c:v>6.300787237630634</c:v>
                </c:pt>
                <c:pt idx="5">
                  <c:v>2.5068175114095585E-2</c:v>
                </c:pt>
                <c:pt idx="6">
                  <c:v>-0.10236039471236587</c:v>
                </c:pt>
                <c:pt idx="7">
                  <c:v>-5.2593739785681555</c:v>
                </c:pt>
                <c:pt idx="8">
                  <c:v>-0.38590119933224387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5 et 6'!$J$27:$J$35</c15:f>
                <c15:dlblRangeCache>
                  <c:ptCount val="9"/>
                  <c:pt idx="0">
                    <c:v>-0,6</c:v>
                  </c:pt>
                  <c:pt idx="1">
                    <c:v>+0,1</c:v>
                  </c:pt>
                  <c:pt idx="2">
                    <c:v>+0,3</c:v>
                  </c:pt>
                  <c:pt idx="3">
                    <c:v>-0,3</c:v>
                  </c:pt>
                  <c:pt idx="4">
                    <c:v>+6,3</c:v>
                  </c:pt>
                  <c:pt idx="5">
                    <c:v>+0,0</c:v>
                  </c:pt>
                  <c:pt idx="6">
                    <c:v>-0,1</c:v>
                  </c:pt>
                  <c:pt idx="7">
                    <c:v>-5,3</c:v>
                  </c:pt>
                  <c:pt idx="8">
                    <c:v>-0,4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39E4-4D84-89AE-2E5CE2556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72478736"/>
        <c:axId val="-972462416"/>
      </c:barChart>
      <c:catAx>
        <c:axId val="-972478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fr-FR"/>
          </a:p>
        </c:txPr>
        <c:crossAx val="-972462416"/>
        <c:crosses val="autoZero"/>
        <c:auto val="1"/>
        <c:lblAlgn val="ctr"/>
        <c:lblOffset val="100"/>
        <c:noMultiLvlLbl val="0"/>
      </c:catAx>
      <c:valAx>
        <c:axId val="-972462416"/>
        <c:scaling>
          <c:orientation val="minMax"/>
        </c:scaling>
        <c:delete val="0"/>
        <c:axPos val="l"/>
        <c:numFmt formatCode="\+0.0\ ;\-0.0" sourceLinked="0"/>
        <c:majorTickMark val="out"/>
        <c:minorTickMark val="none"/>
        <c:tickLblPos val="nextTo"/>
        <c:crossAx val="-972478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06534079447167E-2"/>
          <c:y val="2.15122803557816E-2"/>
          <c:w val="0.93548795575248056"/>
          <c:h val="0.7291871209516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'Graphiques 5 et 6'!$L$26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6'!$L$27:$L$35</c:f>
              <c:numCache>
                <c:formatCode>\+0.0;\-0.0</c:formatCode>
                <c:ptCount val="9"/>
                <c:pt idx="0">
                  <c:v>-7.1016536221590876E-2</c:v>
                </c:pt>
                <c:pt idx="1">
                  <c:v>-6.5298118117873394E-2</c:v>
                </c:pt>
                <c:pt idx="2">
                  <c:v>1.182750169979732</c:v>
                </c:pt>
                <c:pt idx="3">
                  <c:v>0.10440871486218153</c:v>
                </c:pt>
                <c:pt idx="4">
                  <c:v>-0.33784566714327724</c:v>
                </c:pt>
                <c:pt idx="5">
                  <c:v>0.29025067011596711</c:v>
                </c:pt>
                <c:pt idx="6">
                  <c:v>-0.23848214279630631</c:v>
                </c:pt>
                <c:pt idx="7">
                  <c:v>-0.57106149042382981</c:v>
                </c:pt>
                <c:pt idx="8">
                  <c:v>-0.29370560025501824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1-4666-B97F-C2A2159694F7}"/>
            </c:ext>
          </c:extLst>
        </c:ser>
        <c:ser>
          <c:idx val="1"/>
          <c:order val="1"/>
          <c:tx>
            <c:strRef>
              <c:f>'Graphiques 5 et 6'!$M$26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6'!$M$27:$M$35</c:f>
              <c:numCache>
                <c:formatCode>\+0.0;\-0.0</c:formatCode>
                <c:ptCount val="9"/>
                <c:pt idx="0">
                  <c:v>-9.7258071089272036E-2</c:v>
                </c:pt>
                <c:pt idx="1">
                  <c:v>-3.7914684838601977E-2</c:v>
                </c:pt>
                <c:pt idx="2">
                  <c:v>1.102271274471442</c:v>
                </c:pt>
                <c:pt idx="3">
                  <c:v>0.50905448159688016</c:v>
                </c:pt>
                <c:pt idx="4">
                  <c:v>-0.48448461698211848</c:v>
                </c:pt>
                <c:pt idx="5">
                  <c:v>0.51568429181035325</c:v>
                </c:pt>
                <c:pt idx="6">
                  <c:v>-0.15937396413972793</c:v>
                </c:pt>
                <c:pt idx="7">
                  <c:v>-1.5460012501956222</c:v>
                </c:pt>
                <c:pt idx="8">
                  <c:v>0.19802253936667402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CE1-4666-B97F-C2A2159694F7}"/>
            </c:ext>
          </c:extLst>
        </c:ser>
        <c:ser>
          <c:idx val="2"/>
          <c:order val="2"/>
          <c:tx>
            <c:strRef>
              <c:f>'Graphiques 5 et 6'!$N$26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6'!$N$27:$N$35</c:f>
              <c:numCache>
                <c:formatCode>\+0.0;\-0.0</c:formatCode>
                <c:ptCount val="9"/>
                <c:pt idx="0">
                  <c:v>1.4271821756640435</c:v>
                </c:pt>
                <c:pt idx="1">
                  <c:v>-9.9207359973217141E-2</c:v>
                </c:pt>
                <c:pt idx="2">
                  <c:v>1.2580491872373034</c:v>
                </c:pt>
                <c:pt idx="3">
                  <c:v>0.27441789473388045</c:v>
                </c:pt>
                <c:pt idx="4">
                  <c:v>-0.69243365972822968</c:v>
                </c:pt>
                <c:pt idx="5">
                  <c:v>-0.63799834612190542</c:v>
                </c:pt>
                <c:pt idx="6">
                  <c:v>-0.36036958812837516</c:v>
                </c:pt>
                <c:pt idx="7">
                  <c:v>0.23425508032272058</c:v>
                </c:pt>
                <c:pt idx="8">
                  <c:v>-1.4038953840062387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E1-4666-B97F-C2A2159694F7}"/>
            </c:ext>
          </c:extLst>
        </c:ser>
        <c:ser>
          <c:idx val="3"/>
          <c:order val="3"/>
          <c:tx>
            <c:strRef>
              <c:f>'Graphiques 5 et 6'!$O$26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6'!$O$27:$O$35</c:f>
              <c:numCache>
                <c:formatCode>\+0.0;\-0.0</c:formatCode>
                <c:ptCount val="9"/>
                <c:pt idx="0">
                  <c:v>0.9627909420685532</c:v>
                </c:pt>
                <c:pt idx="1">
                  <c:v>-4.8203282903259981E-3</c:v>
                </c:pt>
                <c:pt idx="2">
                  <c:v>1.3190772783580385</c:v>
                </c:pt>
                <c:pt idx="3">
                  <c:v>-0.72615899056141797</c:v>
                </c:pt>
                <c:pt idx="4">
                  <c:v>-0.50462931141397327</c:v>
                </c:pt>
                <c:pt idx="5">
                  <c:v>-0.4322493972852226</c:v>
                </c:pt>
                <c:pt idx="6">
                  <c:v>-0.77600249152384726</c:v>
                </c:pt>
                <c:pt idx="7">
                  <c:v>2.3428680214889583</c:v>
                </c:pt>
                <c:pt idx="8">
                  <c:v>-2.1808757228407707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CE1-4666-B97F-C2A2159694F7}"/>
            </c:ext>
          </c:extLst>
        </c:ser>
        <c:ser>
          <c:idx val="4"/>
          <c:order val="4"/>
          <c:tx>
            <c:strRef>
              <c:f>'Graphiques 5 et 6'!$P$26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6'!$P$27:$P$35</c:f>
              <c:numCache>
                <c:formatCode>\+0.0;\-0.0</c:formatCode>
                <c:ptCount val="9"/>
                <c:pt idx="0">
                  <c:v>0.9685266995184405</c:v>
                </c:pt>
                <c:pt idx="1">
                  <c:v>8.4667239198953775E-2</c:v>
                </c:pt>
                <c:pt idx="2">
                  <c:v>1.6783285148240012</c:v>
                </c:pt>
                <c:pt idx="3">
                  <c:v>-0.91276400884140119</c:v>
                </c:pt>
                <c:pt idx="4">
                  <c:v>-0.23331525374606921</c:v>
                </c:pt>
                <c:pt idx="5">
                  <c:v>-0.49285009331777041</c:v>
                </c:pt>
                <c:pt idx="6">
                  <c:v>-0.89568375016225932</c:v>
                </c:pt>
                <c:pt idx="7">
                  <c:v>2.2938020548542992</c:v>
                </c:pt>
                <c:pt idx="8">
                  <c:v>-2.4907114023281869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CE1-4666-B97F-C2A2159694F7}"/>
            </c:ext>
          </c:extLst>
        </c:ser>
        <c:ser>
          <c:idx val="5"/>
          <c:order val="5"/>
          <c:tx>
            <c:strRef>
              <c:f>'Graphiques 5 et 6'!$Q$26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6'!$Q$27:$Q$35</c:f>
              <c:numCache>
                <c:formatCode>\+0.0;\-0.0</c:formatCode>
                <c:ptCount val="9"/>
                <c:pt idx="0">
                  <c:v>3.307028924833086</c:v>
                </c:pt>
                <c:pt idx="1">
                  <c:v>0.29068447592083529</c:v>
                </c:pt>
                <c:pt idx="2">
                  <c:v>1.841135566391322</c:v>
                </c:pt>
                <c:pt idx="3">
                  <c:v>-0.28061722914885096</c:v>
                </c:pt>
                <c:pt idx="4">
                  <c:v>-0.24122277760982511</c:v>
                </c:pt>
                <c:pt idx="5">
                  <c:v>-0.782161077343839</c:v>
                </c:pt>
                <c:pt idx="6">
                  <c:v>-1.6869649405310001</c:v>
                </c:pt>
                <c:pt idx="7">
                  <c:v>0.10269478110011554</c:v>
                </c:pt>
                <c:pt idx="8">
                  <c:v>-2.550577723611843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CE1-4666-B97F-C2A2159694F7}"/>
            </c:ext>
          </c:extLst>
        </c:ser>
        <c:ser>
          <c:idx val="6"/>
          <c:order val="6"/>
          <c:tx>
            <c:strRef>
              <c:f>'Graphiques 5 et 6'!$R$26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6'!$R$27:$R$35</c:f>
              <c:numCache>
                <c:formatCode>\+0.0;\-0.0</c:formatCode>
                <c:ptCount val="9"/>
                <c:pt idx="0">
                  <c:v>3.3809836586791207</c:v>
                </c:pt>
                <c:pt idx="1">
                  <c:v>0.34492436041535912</c:v>
                </c:pt>
                <c:pt idx="2">
                  <c:v>2.0330038182665016</c:v>
                </c:pt>
                <c:pt idx="3">
                  <c:v>-0.19804629143172978</c:v>
                </c:pt>
                <c:pt idx="4">
                  <c:v>-0.75359059055191002</c:v>
                </c:pt>
                <c:pt idx="5">
                  <c:v>-1.0918397495967</c:v>
                </c:pt>
                <c:pt idx="6">
                  <c:v>-1.6649290744287448</c:v>
                </c:pt>
                <c:pt idx="7">
                  <c:v>0.24108437954447615</c:v>
                </c:pt>
                <c:pt idx="8">
                  <c:v>-2.2915905108963748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CE1-4666-B97F-C2A2159694F7}"/>
            </c:ext>
          </c:extLst>
        </c:ser>
        <c:ser>
          <c:idx val="7"/>
          <c:order val="7"/>
          <c:tx>
            <c:strRef>
              <c:f>'Graphiques 5 et 6'!$S$26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8FA5AA4-A94C-4A45-A49C-D439E25D722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516-49D7-89BB-610EEBF595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7D9DBC7-A371-4632-8CCC-2E379427AE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CE1-4666-B97F-C2A2159694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733160D-DF90-4D78-9073-37FA8EE477A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CE1-4666-B97F-C2A2159694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01A2393-626B-4B74-9E66-0DC511054D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CE1-4666-B97F-C2A2159694F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576EACE-2D12-4565-8477-9E472EB499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CE1-4666-B97F-C2A2159694F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DFEE449-67AA-4170-9AD3-CA3AC0FBB70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CE1-4666-B97F-C2A2159694F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05A8915-759D-44D8-8801-01718CB321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3CE1-4666-B97F-C2A2159694F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32EA8A4-7A93-48E8-9C06-D7556A56AD6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CE1-4666-B97F-C2A2159694F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D9DD849-D842-40F5-9DCD-A6741B9200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CE1-4666-B97F-C2A2159694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'Graphiques 5 et 6'!$A$27:$A$35</c:f>
              <c:strCache>
                <c:ptCount val="9"/>
                <c:pt idx="0">
                  <c:v>Services généraux</c:v>
                </c:pt>
                <c:pt idx="1">
                  <c:v>Sécurité et salubrité publiques</c:v>
                </c:pt>
                <c:pt idx="2">
                  <c:v>Enseignement, formation et apprentissage</c:v>
                </c:pt>
                <c:pt idx="3">
                  <c:v>Culture, vie sociale, sport et jeunesse</c:v>
                </c:pt>
                <c:pt idx="4">
                  <c:v>Santé, action sociale</c:v>
                </c:pt>
                <c:pt idx="5">
                  <c:v>Aménagement des territoires et habitat</c:v>
                </c:pt>
                <c:pt idx="6">
                  <c:v>Environnement</c:v>
                </c:pt>
                <c:pt idx="7">
                  <c:v>Transports, routes et voiries</c:v>
                </c:pt>
                <c:pt idx="8">
                  <c:v>Action économique</c:v>
                </c:pt>
              </c:strCache>
            </c:strRef>
          </c:cat>
          <c:val>
            <c:numRef>
              <c:f>'Graphiques 5 et 6'!$S$27:$S$35</c:f>
              <c:numCache>
                <c:formatCode>\+0.0;\-0.0</c:formatCode>
                <c:ptCount val="9"/>
                <c:pt idx="0">
                  <c:v>2.7631322680193233</c:v>
                </c:pt>
                <c:pt idx="1">
                  <c:v>0.34728053187519459</c:v>
                </c:pt>
                <c:pt idx="2">
                  <c:v>4.070600305727071</c:v>
                </c:pt>
                <c:pt idx="3">
                  <c:v>-0.10066393807806398</c:v>
                </c:pt>
                <c:pt idx="4">
                  <c:v>-1.0041213725247558</c:v>
                </c:pt>
                <c:pt idx="5">
                  <c:v>-0.51317206294522877</c:v>
                </c:pt>
                <c:pt idx="6">
                  <c:v>-1.6060500286341788</c:v>
                </c:pt>
                <c:pt idx="7">
                  <c:v>-1.5473356552794915</c:v>
                </c:pt>
                <c:pt idx="8">
                  <c:v>-2.4096700481598705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5 et 6'!$S$27:$S$35</c15:f>
                <c15:dlblRangeCache>
                  <c:ptCount val="9"/>
                  <c:pt idx="0">
                    <c:v>+2,8</c:v>
                  </c:pt>
                  <c:pt idx="1">
                    <c:v>+0,3</c:v>
                  </c:pt>
                  <c:pt idx="2">
                    <c:v>+4,1</c:v>
                  </c:pt>
                  <c:pt idx="3">
                    <c:v>-0,1</c:v>
                  </c:pt>
                  <c:pt idx="4">
                    <c:v>-1,0</c:v>
                  </c:pt>
                  <c:pt idx="5">
                    <c:v>-0,5</c:v>
                  </c:pt>
                  <c:pt idx="6">
                    <c:v>-1,6</c:v>
                  </c:pt>
                  <c:pt idx="7">
                    <c:v>-1,5</c:v>
                  </c:pt>
                  <c:pt idx="8">
                    <c:v>-2,4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3CE1-4666-B97F-C2A215969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76926240"/>
        <c:axId val="-976923520"/>
      </c:barChart>
      <c:catAx>
        <c:axId val="-976926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fr-FR"/>
          </a:p>
        </c:txPr>
        <c:crossAx val="-976923520"/>
        <c:crosses val="autoZero"/>
        <c:auto val="1"/>
        <c:lblAlgn val="ctr"/>
        <c:lblOffset val="100"/>
        <c:noMultiLvlLbl val="0"/>
      </c:catAx>
      <c:valAx>
        <c:axId val="-976923520"/>
        <c:scaling>
          <c:orientation val="minMax"/>
        </c:scaling>
        <c:delete val="0"/>
        <c:axPos val="l"/>
        <c:numFmt formatCode="\+0.0\ ;\-0.0" sourceLinked="0"/>
        <c:majorTickMark val="out"/>
        <c:minorTickMark val="none"/>
        <c:tickLblPos val="nextTo"/>
        <c:crossAx val="-9769262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1386476304632"/>
          <c:y val="0.12299793693102994"/>
          <c:w val="0.83578928752896597"/>
          <c:h val="0.592534613470713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2"/>
            <c:marker>
              <c:symbol val="square"/>
              <c:size val="5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2D6-4C1D-99DF-DEFCF196E394}"/>
              </c:ext>
            </c:extLst>
          </c:dPt>
          <c:cat>
            <c:numRef>
              <c:f>'Graphiques 7 et 9'!$B$2:$N$2</c:f>
              <c:numCache>
                <c:formatCode>0%</c:formatCode>
                <c:ptCount val="1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0.75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</c:numCache>
            </c:numRef>
          </c:cat>
          <c:val>
            <c:numRef>
              <c:f>'Graphiques 7 et 9'!$B$11:$N$11</c:f>
              <c:numCache>
                <c:formatCode>#,##0</c:formatCode>
                <c:ptCount val="13"/>
                <c:pt idx="0">
                  <c:v>127.68348941593</c:v>
                </c:pt>
                <c:pt idx="1">
                  <c:v>507.66102398296999</c:v>
                </c:pt>
                <c:pt idx="2">
                  <c:v>565.61598637116003</c:v>
                </c:pt>
                <c:pt idx="3">
                  <c:v>571.24259659559004</c:v>
                </c:pt>
                <c:pt idx="4">
                  <c:v>587.12194724000994</c:v>
                </c:pt>
                <c:pt idx="5">
                  <c:v>605.45626359440996</c:v>
                </c:pt>
                <c:pt idx="6">
                  <c:v>620.01901950280001</c:v>
                </c:pt>
                <c:pt idx="7">
                  <c:v>654.65874986841004</c:v>
                </c:pt>
                <c:pt idx="8">
                  <c:v>695.29298178400995</c:v>
                </c:pt>
                <c:pt idx="9">
                  <c:v>719.11052965158001</c:v>
                </c:pt>
                <c:pt idx="10">
                  <c:v>726.54477026995005</c:v>
                </c:pt>
                <c:pt idx="11">
                  <c:v>779.92469549542</c:v>
                </c:pt>
                <c:pt idx="12">
                  <c:v>1268.2218672296001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6-4C1D-99DF-DEFCF196E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6912640"/>
        <c:axId val="-976905568"/>
      </c:lineChart>
      <c:catAx>
        <c:axId val="-97691264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6905568"/>
        <c:crosses val="autoZero"/>
        <c:auto val="1"/>
        <c:lblAlgn val="ctr"/>
        <c:lblOffset val="100"/>
        <c:noMultiLvlLbl val="0"/>
      </c:catAx>
      <c:valAx>
        <c:axId val="-97690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691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'Graphiques 7 et 9'!$A$3:$A$11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'Graphiques 7 et 9'!$O$3:$O$11</c:f>
              <c:numCache>
                <c:formatCode>#,##0.00</c:formatCode>
                <c:ptCount val="9"/>
                <c:pt idx="0">
                  <c:v>1.2753957791143129</c:v>
                </c:pt>
                <c:pt idx="1">
                  <c:v>1.266644482266321</c:v>
                </c:pt>
                <c:pt idx="2">
                  <c:v>1.2753647622592452</c:v>
                </c:pt>
                <c:pt idx="3">
                  <c:v>1.2573783867783168</c:v>
                </c:pt>
                <c:pt idx="4">
                  <c:v>1.2682709017604075</c:v>
                </c:pt>
                <c:pt idx="5">
                  <c:v>1.2592841753347754</c:v>
                </c:pt>
                <c:pt idx="6">
                  <c:v>1.2557732884935466</c:v>
                </c:pt>
                <c:pt idx="7">
                  <c:v>1.241577075288899</c:v>
                </c:pt>
                <c:pt idx="8">
                  <c:v>1.2588531281407096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F5-4ED9-8245-995580229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6924608"/>
        <c:axId val="-976927872"/>
      </c:lineChart>
      <c:catAx>
        <c:axId val="-97692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6927872"/>
        <c:crosses val="autoZero"/>
        <c:auto val="1"/>
        <c:lblAlgn val="ctr"/>
        <c:lblOffset val="100"/>
        <c:noMultiLvlLbl val="0"/>
      </c:catAx>
      <c:valAx>
        <c:axId val="-97692787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692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1386476304632"/>
          <c:y val="0.12299793693102994"/>
          <c:w val="0.83578928752896597"/>
          <c:h val="0.592534613470713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'Graphiques 7 et 9'!$B$31:$N$31</c:f>
              <c:numCache>
                <c:formatCode>0%</c:formatCode>
                <c:ptCount val="1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0.75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</c:numCache>
            </c:numRef>
          </c:cat>
          <c:val>
            <c:numRef>
              <c:f>'Graphiques 7 et 9'!$B$40:$N$40</c:f>
              <c:numCache>
                <c:formatCode>#,##0</c:formatCode>
                <c:ptCount val="13"/>
                <c:pt idx="0">
                  <c:v>24.108798401331001</c:v>
                </c:pt>
                <c:pt idx="1">
                  <c:v>38.943181552051001</c:v>
                </c:pt>
                <c:pt idx="2">
                  <c:v>44.593754044264003</c:v>
                </c:pt>
                <c:pt idx="3">
                  <c:v>51.590033506726002</c:v>
                </c:pt>
                <c:pt idx="4">
                  <c:v>53.759763059375999</c:v>
                </c:pt>
                <c:pt idx="5">
                  <c:v>58.410007518230998</c:v>
                </c:pt>
                <c:pt idx="6">
                  <c:v>68.102627069004001</c:v>
                </c:pt>
                <c:pt idx="7">
                  <c:v>78.973294285983002</c:v>
                </c:pt>
                <c:pt idx="8">
                  <c:v>88.440436900275003</c:v>
                </c:pt>
                <c:pt idx="9">
                  <c:v>99.477370939351999</c:v>
                </c:pt>
                <c:pt idx="10">
                  <c:v>105.38967941574001</c:v>
                </c:pt>
                <c:pt idx="11">
                  <c:v>114.64046360425</c:v>
                </c:pt>
                <c:pt idx="12">
                  <c:v>248.26708900993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4D-4C39-99FD-52B39FFAD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6918624"/>
        <c:axId val="-976916448"/>
      </c:lineChart>
      <c:catAx>
        <c:axId val="-9769186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6916448"/>
        <c:crosses val="autoZero"/>
        <c:auto val="1"/>
        <c:lblAlgn val="ctr"/>
        <c:lblOffset val="100"/>
        <c:noMultiLvlLbl val="0"/>
      </c:catAx>
      <c:valAx>
        <c:axId val="-97691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691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415223097112863"/>
          <c:y val="5.146198830409357E-2"/>
          <c:w val="0.46079921259842521"/>
          <c:h val="0.77355177971174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'Graphiques 1 et 3'!$B$7:$B$15</c:f>
              <c:strCache>
                <c:ptCount val="9"/>
                <c:pt idx="0">
                  <c:v>Aménagement des territoires et habitat</c:v>
                </c:pt>
                <c:pt idx="1">
                  <c:v>Environnement</c:v>
                </c:pt>
                <c:pt idx="2">
                  <c:v>Action économique</c:v>
                </c:pt>
                <c:pt idx="3">
                  <c:v>Culture, vie sociale, sport et jeunesse</c:v>
                </c:pt>
                <c:pt idx="4">
                  <c:v>Sécurité et salubrité publiques</c:v>
                </c:pt>
                <c:pt idx="5">
                  <c:v>Transports, routes et voiries</c:v>
                </c:pt>
                <c:pt idx="6">
                  <c:v>Enseignement, formation et apprentissage</c:v>
                </c:pt>
                <c:pt idx="7">
                  <c:v>Services généraux</c:v>
                </c:pt>
                <c:pt idx="8">
                  <c:v>Santé, action sociale</c:v>
                </c:pt>
              </c:strCache>
            </c:strRef>
          </c:cat>
          <c:val>
            <c:numRef>
              <c:f>'Graphiques 1 et 3'!$C$7:$C$15</c:f>
              <c:numCache>
                <c:formatCode>#,##0</c:formatCode>
                <c:ptCount val="9"/>
                <c:pt idx="0">
                  <c:v>248.3806802</c:v>
                </c:pt>
                <c:pt idx="1">
                  <c:v>516.82620130999999</c:v>
                </c:pt>
                <c:pt idx="2">
                  <c:v>629.93281255999989</c:v>
                </c:pt>
                <c:pt idx="3">
                  <c:v>1315.8356392599999</c:v>
                </c:pt>
                <c:pt idx="4">
                  <c:v>2694.5348018499999</c:v>
                </c:pt>
                <c:pt idx="5">
                  <c:v>2893.2020032</c:v>
                </c:pt>
                <c:pt idx="6">
                  <c:v>3375.5276558</c:v>
                </c:pt>
                <c:pt idx="7">
                  <c:v>5386.7134516899996</c:v>
                </c:pt>
                <c:pt idx="8">
                  <c:v>40382.794818589995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D-49D8-9CA2-55AF5E8E3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83763216"/>
        <c:axId val="-1335474656"/>
      </c:barChart>
      <c:catAx>
        <c:axId val="-88376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35474656"/>
        <c:crosses val="autoZero"/>
        <c:auto val="1"/>
        <c:lblAlgn val="ctr"/>
        <c:lblOffset val="100"/>
        <c:noMultiLvlLbl val="0"/>
      </c:catAx>
      <c:valAx>
        <c:axId val="-1335474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90507961504811896"/>
              <c:y val="0.9148302251692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3763216"/>
        <c:crosses val="autoZero"/>
        <c:crossBetween val="between"/>
        <c:majorUnit val="1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Lit>
              <c:formatCode>General</c:formatCode>
              <c:ptCount val="9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</c:numLit>
          </c:cat>
          <c:val>
            <c:numLit>
              <c:formatCode>General</c:formatCode>
              <c:ptCount val="9"/>
              <c:pt idx="0">
                <c:v>1.6387974090367168</c:v>
              </c:pt>
              <c:pt idx="1">
                <c:v>1.6495535046826608</c:v>
              </c:pt>
              <c:pt idx="2">
                <c:v>1.761244623497179</c:v>
              </c:pt>
              <c:pt idx="3">
                <c:v>1.8149894963625399</c:v>
              </c:pt>
              <c:pt idx="4">
                <c:v>1.9598826725055971</c:v>
              </c:pt>
              <c:pt idx="5">
                <c:v>2.1011875409036889</c:v>
              </c:pt>
              <c:pt idx="6">
                <c:v>2.0904532065962429</c:v>
              </c:pt>
              <c:pt idx="7">
                <c:v>1.9864432967860841</c:v>
              </c:pt>
              <c:pt idx="8">
                <c:v>1.928228461537687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B-4A8B-B5A0-97326DF1A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8430176"/>
        <c:axId val="-968423104"/>
      </c:lineChart>
      <c:catAx>
        <c:axId val="-96843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8423104"/>
        <c:crosses val="autoZero"/>
        <c:auto val="1"/>
        <c:lblAlgn val="ctr"/>
        <c:lblOffset val="100"/>
        <c:noMultiLvlLbl val="0"/>
      </c:catAx>
      <c:valAx>
        <c:axId val="-96842310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843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008207850703056E-2"/>
          <c:y val="7.6095947063688996E-2"/>
          <c:w val="0.95402810956368234"/>
          <c:h val="0.60039519873911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8'!$A$3:$A$97</c:f>
              <c:strCache>
                <c:ptCount val="95"/>
                <c:pt idx="0">
                  <c:v>976 Mayotte</c:v>
                </c:pt>
                <c:pt idx="1">
                  <c:v>01 Ain</c:v>
                </c:pt>
                <c:pt idx="2">
                  <c:v>85 Vendée</c:v>
                </c:pt>
                <c:pt idx="3">
                  <c:v>78 Yvelines</c:v>
                </c:pt>
                <c:pt idx="4">
                  <c:v>74 Haute-Savoie</c:v>
                </c:pt>
                <c:pt idx="5">
                  <c:v>77 Seine-et-Marne</c:v>
                </c:pt>
                <c:pt idx="6">
                  <c:v>57 Moselle</c:v>
                </c:pt>
                <c:pt idx="7">
                  <c:v>27 Eure</c:v>
                </c:pt>
                <c:pt idx="8">
                  <c:v>70 Haute-Saône</c:v>
                </c:pt>
                <c:pt idx="9">
                  <c:v>67A Collectivité Européenne d'Alsace</c:v>
                </c:pt>
                <c:pt idx="10">
                  <c:v>69D Rhône</c:v>
                </c:pt>
                <c:pt idx="11">
                  <c:v>56 Morbihan</c:v>
                </c:pt>
                <c:pt idx="12">
                  <c:v>45 Loiret</c:v>
                </c:pt>
                <c:pt idx="13">
                  <c:v>53 Mayenne</c:v>
                </c:pt>
                <c:pt idx="14">
                  <c:v>44 Loire-Atlantique</c:v>
                </c:pt>
                <c:pt idx="15">
                  <c:v>73 Savoie</c:v>
                </c:pt>
                <c:pt idx="16">
                  <c:v>79 Deux-Sèvres</c:v>
                </c:pt>
                <c:pt idx="17">
                  <c:v>63 Puy-de-Dôme</c:v>
                </c:pt>
                <c:pt idx="18">
                  <c:v>51 Marne</c:v>
                </c:pt>
                <c:pt idx="19">
                  <c:v>04 Alpes-de-Haute-Provence</c:v>
                </c:pt>
                <c:pt idx="20">
                  <c:v>50 Manche</c:v>
                </c:pt>
                <c:pt idx="21">
                  <c:v>92 Hauts-de-Seine</c:v>
                </c:pt>
                <c:pt idx="22">
                  <c:v>88 Vosges</c:v>
                </c:pt>
                <c:pt idx="23">
                  <c:v>39 Jura</c:v>
                </c:pt>
                <c:pt idx="24">
                  <c:v>49 Maine-et-Loire</c:v>
                </c:pt>
                <c:pt idx="25">
                  <c:v>25 Doubs</c:v>
                </c:pt>
                <c:pt idx="26">
                  <c:v>28 Eure-et-Loir</c:v>
                </c:pt>
                <c:pt idx="27">
                  <c:v>38 Isère</c:v>
                </c:pt>
                <c:pt idx="28">
                  <c:v>06 Alpes-Maritimes</c:v>
                </c:pt>
                <c:pt idx="29">
                  <c:v>95 Val-d'Oise</c:v>
                </c:pt>
                <c:pt idx="30">
                  <c:v>37 Indre-et-Loire</c:v>
                </c:pt>
                <c:pt idx="31">
                  <c:v>91 Essonne</c:v>
                </c:pt>
                <c:pt idx="32">
                  <c:v>22 Côtes-d'Armor</c:v>
                </c:pt>
                <c:pt idx="33">
                  <c:v>35 Ille-et-Vilaine</c:v>
                </c:pt>
                <c:pt idx="34">
                  <c:v>60 Oise</c:v>
                </c:pt>
                <c:pt idx="35">
                  <c:v>84 Vaucluse</c:v>
                </c:pt>
                <c:pt idx="36">
                  <c:v>21 Côte-d'Or</c:v>
                </c:pt>
                <c:pt idx="37">
                  <c:v>19 Corrèze</c:v>
                </c:pt>
                <c:pt idx="38">
                  <c:v>02 Aisne</c:v>
                </c:pt>
                <c:pt idx="39">
                  <c:v>07 Ardèche</c:v>
                </c:pt>
                <c:pt idx="40">
                  <c:v>72 Sarthe</c:v>
                </c:pt>
                <c:pt idx="41">
                  <c:v>43 Haute-Loire</c:v>
                </c:pt>
                <c:pt idx="42">
                  <c:v>64 Pyrénées-Atlantiques</c:v>
                </c:pt>
                <c:pt idx="43">
                  <c:v>29 Finistère</c:v>
                </c:pt>
                <c:pt idx="44">
                  <c:v>36 Indre</c:v>
                </c:pt>
                <c:pt idx="45">
                  <c:v>54 Meurthe-et-Moselle</c:v>
                </c:pt>
                <c:pt idx="46">
                  <c:v>14 Calvados</c:v>
                </c:pt>
                <c:pt idx="47">
                  <c:v>71 Saône-et-Loire</c:v>
                </c:pt>
                <c:pt idx="48">
                  <c:v>61 Orne</c:v>
                </c:pt>
                <c:pt idx="49">
                  <c:v>05 Hautes-Alpes</c:v>
                </c:pt>
                <c:pt idx="50">
                  <c:v>40 Landes</c:v>
                </c:pt>
                <c:pt idx="51">
                  <c:v>31 Haute-Garonne</c:v>
                </c:pt>
                <c:pt idx="52">
                  <c:v>86 Vienne</c:v>
                </c:pt>
                <c:pt idx="53">
                  <c:v>90 Territoire de Belfort</c:v>
                </c:pt>
                <c:pt idx="54">
                  <c:v>52 Haute-Marne</c:v>
                </c:pt>
                <c:pt idx="55">
                  <c:v>41 Loir-et-Cher</c:v>
                </c:pt>
                <c:pt idx="56">
                  <c:v>42 Loire</c:v>
                </c:pt>
                <c:pt idx="57">
                  <c:v>16 Charente</c:v>
                </c:pt>
                <c:pt idx="58">
                  <c:v>83 Var</c:v>
                </c:pt>
                <c:pt idx="59">
                  <c:v>974 La Réunion</c:v>
                </c:pt>
                <c:pt idx="60">
                  <c:v>17 Charente-Maritime</c:v>
                </c:pt>
                <c:pt idx="61">
                  <c:v>26 Drôme</c:v>
                </c:pt>
                <c:pt idx="62">
                  <c:v>12 Aveyron</c:v>
                </c:pt>
                <c:pt idx="63">
                  <c:v>48 Lozère</c:v>
                </c:pt>
                <c:pt idx="64">
                  <c:v>94 Val-de-Marne</c:v>
                </c:pt>
                <c:pt idx="65">
                  <c:v>33 Gironde</c:v>
                </c:pt>
                <c:pt idx="66">
                  <c:v>10 Aube</c:v>
                </c:pt>
                <c:pt idx="67">
                  <c:v>87 Haute-Vienne</c:v>
                </c:pt>
                <c:pt idx="68">
                  <c:v>24 Dordogne</c:v>
                </c:pt>
                <c:pt idx="69">
                  <c:v>81 Tarn</c:v>
                </c:pt>
                <c:pt idx="70">
                  <c:v>76 Seine-Maritime</c:v>
                </c:pt>
                <c:pt idx="71">
                  <c:v>82 Tarn-et-Garonne</c:v>
                </c:pt>
                <c:pt idx="72">
                  <c:v>46 Lot</c:v>
                </c:pt>
                <c:pt idx="73">
                  <c:v>15 Cantal</c:v>
                </c:pt>
                <c:pt idx="74">
                  <c:v>80 Somme</c:v>
                </c:pt>
                <c:pt idx="75">
                  <c:v>18 Cher</c:v>
                </c:pt>
                <c:pt idx="76">
                  <c:v>47 Lot-et-Garonne</c:v>
                </c:pt>
                <c:pt idx="77">
                  <c:v>55 Meuse</c:v>
                </c:pt>
                <c:pt idx="78">
                  <c:v>89 Yonne</c:v>
                </c:pt>
                <c:pt idx="79">
                  <c:v>30 Gard</c:v>
                </c:pt>
                <c:pt idx="80">
                  <c:v>09 Ariège</c:v>
                </c:pt>
                <c:pt idx="81">
                  <c:v>03 Allier</c:v>
                </c:pt>
                <c:pt idx="82">
                  <c:v>62 Pas-de-Calais</c:v>
                </c:pt>
                <c:pt idx="83">
                  <c:v>13 Bouches-du-Rhône</c:v>
                </c:pt>
                <c:pt idx="84">
                  <c:v>34 Hérault</c:v>
                </c:pt>
                <c:pt idx="85">
                  <c:v>32 Gers</c:v>
                </c:pt>
                <c:pt idx="86">
                  <c:v>65 Hautes-Pyrénées</c:v>
                </c:pt>
                <c:pt idx="87">
                  <c:v>66 Pyrénées-Orientales</c:v>
                </c:pt>
                <c:pt idx="88">
                  <c:v>59 Nord</c:v>
                </c:pt>
                <c:pt idx="89">
                  <c:v>08 Ardennes</c:v>
                </c:pt>
                <c:pt idx="90">
                  <c:v>58 Nièvre</c:v>
                </c:pt>
                <c:pt idx="91">
                  <c:v>23 Creuse</c:v>
                </c:pt>
                <c:pt idx="92">
                  <c:v>11 Aude</c:v>
                </c:pt>
                <c:pt idx="93">
                  <c:v>93 Seine-Saint-Denis</c:v>
                </c:pt>
                <c:pt idx="94">
                  <c:v>971 Guadeloupe</c:v>
                </c:pt>
              </c:strCache>
            </c:strRef>
          </c:cat>
          <c:val>
            <c:numRef>
              <c:f>'Graphiques 8'!$B$3:$B$97</c:f>
              <c:numCache>
                <c:formatCode>#,##0</c:formatCode>
                <c:ptCount val="95"/>
                <c:pt idx="0">
                  <c:v>127.68348941592652</c:v>
                </c:pt>
                <c:pt idx="1">
                  <c:v>445.03779177966618</c:v>
                </c:pt>
                <c:pt idx="2">
                  <c:v>473.62516726751784</c:v>
                </c:pt>
                <c:pt idx="3">
                  <c:v>479.82476889054374</c:v>
                </c:pt>
                <c:pt idx="4">
                  <c:v>488.22493500341272</c:v>
                </c:pt>
                <c:pt idx="5">
                  <c:v>495.09079570599806</c:v>
                </c:pt>
                <c:pt idx="6">
                  <c:v>505.10130884764328</c:v>
                </c:pt>
                <c:pt idx="7">
                  <c:v>506.04464928585406</c:v>
                </c:pt>
                <c:pt idx="8">
                  <c:v>507.11228273072476</c:v>
                </c:pt>
                <c:pt idx="9">
                  <c:v>507.32763214715442</c:v>
                </c:pt>
                <c:pt idx="10">
                  <c:v>507.66102398296584</c:v>
                </c:pt>
                <c:pt idx="11">
                  <c:v>516.90026291717345</c:v>
                </c:pt>
                <c:pt idx="12">
                  <c:v>523.65443731289906</c:v>
                </c:pt>
                <c:pt idx="13">
                  <c:v>528.25836229659387</c:v>
                </c:pt>
                <c:pt idx="14">
                  <c:v>537.87856548454113</c:v>
                </c:pt>
                <c:pt idx="15">
                  <c:v>544.49939901239429</c:v>
                </c:pt>
                <c:pt idx="16">
                  <c:v>555.93777949193441</c:v>
                </c:pt>
                <c:pt idx="17">
                  <c:v>562.42899167397741</c:v>
                </c:pt>
                <c:pt idx="18">
                  <c:v>564.67401922203601</c:v>
                </c:pt>
                <c:pt idx="19">
                  <c:v>565.61598637115765</c:v>
                </c:pt>
                <c:pt idx="20">
                  <c:v>566.25507759046684</c:v>
                </c:pt>
                <c:pt idx="21">
                  <c:v>566.72064974053785</c:v>
                </c:pt>
                <c:pt idx="22">
                  <c:v>568.9998759432051</c:v>
                </c:pt>
                <c:pt idx="23">
                  <c:v>570.51022092132371</c:v>
                </c:pt>
                <c:pt idx="24">
                  <c:v>571.24259659558584</c:v>
                </c:pt>
                <c:pt idx="25">
                  <c:v>571.83308845620422</c:v>
                </c:pt>
                <c:pt idx="26">
                  <c:v>572.14421738874898</c:v>
                </c:pt>
                <c:pt idx="27">
                  <c:v>579.52177959432049</c:v>
                </c:pt>
                <c:pt idx="28">
                  <c:v>580.48073376746117</c:v>
                </c:pt>
                <c:pt idx="29">
                  <c:v>587.12194724001336</c:v>
                </c:pt>
                <c:pt idx="30">
                  <c:v>587.63445854448446</c:v>
                </c:pt>
                <c:pt idx="31">
                  <c:v>588.56592741726342</c:v>
                </c:pt>
                <c:pt idx="32">
                  <c:v>590.46313507713762</c:v>
                </c:pt>
                <c:pt idx="33">
                  <c:v>590.65048222241319</c:v>
                </c:pt>
                <c:pt idx="34">
                  <c:v>596.46798012794341</c:v>
                </c:pt>
                <c:pt idx="35">
                  <c:v>597.89398807626435</c:v>
                </c:pt>
                <c:pt idx="36">
                  <c:v>599.65370712088952</c:v>
                </c:pt>
                <c:pt idx="37">
                  <c:v>602.26889691107726</c:v>
                </c:pt>
                <c:pt idx="38">
                  <c:v>605.45626359440587</c:v>
                </c:pt>
                <c:pt idx="39">
                  <c:v>605.93356240557137</c:v>
                </c:pt>
                <c:pt idx="40">
                  <c:v>608.55564325183036</c:v>
                </c:pt>
                <c:pt idx="41">
                  <c:v>613.18567532866405</c:v>
                </c:pt>
                <c:pt idx="42">
                  <c:v>614.0652465114282</c:v>
                </c:pt>
                <c:pt idx="43">
                  <c:v>616.99831136687953</c:v>
                </c:pt>
                <c:pt idx="44">
                  <c:v>618.64663185147879</c:v>
                </c:pt>
                <c:pt idx="45">
                  <c:v>619.00254596423235</c:v>
                </c:pt>
                <c:pt idx="46">
                  <c:v>619.44447756115187</c:v>
                </c:pt>
                <c:pt idx="47">
                  <c:v>619.79699663569966</c:v>
                </c:pt>
                <c:pt idx="48">
                  <c:v>620.24104236989785</c:v>
                </c:pt>
                <c:pt idx="49">
                  <c:v>620.26987564431658</c:v>
                </c:pt>
                <c:pt idx="50">
                  <c:v>620.63322516220933</c:v>
                </c:pt>
                <c:pt idx="51">
                  <c:v>621.25037965782917</c:v>
                </c:pt>
                <c:pt idx="52">
                  <c:v>622.44520284888199</c:v>
                </c:pt>
                <c:pt idx="53">
                  <c:v>633.15335639207683</c:v>
                </c:pt>
                <c:pt idx="54">
                  <c:v>638.05197976119996</c:v>
                </c:pt>
                <c:pt idx="55">
                  <c:v>646.89867357268292</c:v>
                </c:pt>
                <c:pt idx="56">
                  <c:v>648.3289263617163</c:v>
                </c:pt>
                <c:pt idx="57">
                  <c:v>654.65874986841015</c:v>
                </c:pt>
                <c:pt idx="58">
                  <c:v>662.59086931069135</c:v>
                </c:pt>
                <c:pt idx="59">
                  <c:v>669.95712173327308</c:v>
                </c:pt>
                <c:pt idx="60">
                  <c:v>671.86900868890871</c:v>
                </c:pt>
                <c:pt idx="61">
                  <c:v>676.35451651941707</c:v>
                </c:pt>
                <c:pt idx="62">
                  <c:v>680.66996087477514</c:v>
                </c:pt>
                <c:pt idx="63">
                  <c:v>685.54278634374953</c:v>
                </c:pt>
                <c:pt idx="64">
                  <c:v>686.17966632282855</c:v>
                </c:pt>
                <c:pt idx="65">
                  <c:v>689.18631743966478</c:v>
                </c:pt>
                <c:pt idx="66">
                  <c:v>695.29298178401268</c:v>
                </c:pt>
                <c:pt idx="67">
                  <c:v>696.00566533891788</c:v>
                </c:pt>
                <c:pt idx="68">
                  <c:v>703.45268010323969</c:v>
                </c:pt>
                <c:pt idx="69">
                  <c:v>704.98347422251618</c:v>
                </c:pt>
                <c:pt idx="70">
                  <c:v>716.10898483565768</c:v>
                </c:pt>
                <c:pt idx="71">
                  <c:v>719.11052965157978</c:v>
                </c:pt>
                <c:pt idx="72">
                  <c:v>719.18690808667952</c:v>
                </c:pt>
                <c:pt idx="73">
                  <c:v>719.30998631124885</c:v>
                </c:pt>
                <c:pt idx="74">
                  <c:v>721.61581324186045</c:v>
                </c:pt>
                <c:pt idx="75">
                  <c:v>725.52735054207869</c:v>
                </c:pt>
                <c:pt idx="76">
                  <c:v>726.54477026995266</c:v>
                </c:pt>
                <c:pt idx="77">
                  <c:v>727.58901175040091</c:v>
                </c:pt>
                <c:pt idx="78">
                  <c:v>730.50293646366526</c:v>
                </c:pt>
                <c:pt idx="79">
                  <c:v>730.64248111455106</c:v>
                </c:pt>
                <c:pt idx="80">
                  <c:v>741.26215026731154</c:v>
                </c:pt>
                <c:pt idx="81">
                  <c:v>743.56362145968865</c:v>
                </c:pt>
                <c:pt idx="82">
                  <c:v>761.76024815609139</c:v>
                </c:pt>
                <c:pt idx="83">
                  <c:v>775.12752038791189</c:v>
                </c:pt>
                <c:pt idx="84">
                  <c:v>777.69504241078448</c:v>
                </c:pt>
                <c:pt idx="85">
                  <c:v>779.92469549542272</c:v>
                </c:pt>
                <c:pt idx="86">
                  <c:v>784.49326246589771</c:v>
                </c:pt>
                <c:pt idx="87">
                  <c:v>788.19467688939835</c:v>
                </c:pt>
                <c:pt idx="88">
                  <c:v>826.31303570805539</c:v>
                </c:pt>
                <c:pt idx="89">
                  <c:v>827.13546047430827</c:v>
                </c:pt>
                <c:pt idx="90">
                  <c:v>879.22993079486491</c:v>
                </c:pt>
                <c:pt idx="91">
                  <c:v>900.26226710409981</c:v>
                </c:pt>
                <c:pt idx="92">
                  <c:v>904.90054885239715</c:v>
                </c:pt>
                <c:pt idx="93">
                  <c:v>927.03538548483118</c:v>
                </c:pt>
                <c:pt idx="94">
                  <c:v>1268.2218672296208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B-4E44-808A-1F4B6CD93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2153472"/>
        <c:axId val="-1042136608"/>
      </c:barChart>
      <c:catAx>
        <c:axId val="-10421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2136608"/>
        <c:crosses val="autoZero"/>
        <c:auto val="1"/>
        <c:lblAlgn val="ctr"/>
        <c:lblOffset val="100"/>
        <c:noMultiLvlLbl val="0"/>
      </c:catAx>
      <c:valAx>
        <c:axId val="-104213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21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008207850703056E-2"/>
          <c:y val="7.6095947063688996E-2"/>
          <c:w val="0.95402810956368234"/>
          <c:h val="0.60039519873911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8'!$A$100:$A$194</c:f>
              <c:strCache>
                <c:ptCount val="95"/>
                <c:pt idx="0">
                  <c:v>42 Loire</c:v>
                </c:pt>
                <c:pt idx="1">
                  <c:v>69D Rhône</c:v>
                </c:pt>
                <c:pt idx="2">
                  <c:v>29 Finistère</c:v>
                </c:pt>
                <c:pt idx="3">
                  <c:v>59 Nord</c:v>
                </c:pt>
                <c:pt idx="4">
                  <c:v>974 La Réunion</c:v>
                </c:pt>
                <c:pt idx="5">
                  <c:v>49 Maine-et-Loire</c:v>
                </c:pt>
                <c:pt idx="6">
                  <c:v>33 Gironde</c:v>
                </c:pt>
                <c:pt idx="7">
                  <c:v>91 Essonne</c:v>
                </c:pt>
                <c:pt idx="8">
                  <c:v>90 Territoire de Belfort</c:v>
                </c:pt>
                <c:pt idx="9">
                  <c:v>57 Moselle</c:v>
                </c:pt>
                <c:pt idx="10">
                  <c:v>79 Deux-Sèvres</c:v>
                </c:pt>
                <c:pt idx="11">
                  <c:v>54 Meurthe-et-Moselle</c:v>
                </c:pt>
                <c:pt idx="12">
                  <c:v>35 Ille-et-Vilaine</c:v>
                </c:pt>
                <c:pt idx="13">
                  <c:v>27 Eure</c:v>
                </c:pt>
                <c:pt idx="14">
                  <c:v>51 Marne</c:v>
                </c:pt>
                <c:pt idx="15">
                  <c:v>72 Sarthe</c:v>
                </c:pt>
                <c:pt idx="16">
                  <c:v>95 Val-d'Oise</c:v>
                </c:pt>
                <c:pt idx="17">
                  <c:v>83 Var</c:v>
                </c:pt>
                <c:pt idx="18">
                  <c:v>37 Indre-et-Loire</c:v>
                </c:pt>
                <c:pt idx="19">
                  <c:v>94 Val-de-Marne</c:v>
                </c:pt>
                <c:pt idx="20">
                  <c:v>02 Aisne</c:v>
                </c:pt>
                <c:pt idx="21">
                  <c:v>61 Orne</c:v>
                </c:pt>
                <c:pt idx="22">
                  <c:v>63 Puy-de-Dôme</c:v>
                </c:pt>
                <c:pt idx="23">
                  <c:v>60 Oise</c:v>
                </c:pt>
                <c:pt idx="24">
                  <c:v>22 Côtes-d'Armor</c:v>
                </c:pt>
                <c:pt idx="25">
                  <c:v>76 Seine-Maritime</c:v>
                </c:pt>
                <c:pt idx="26">
                  <c:v>87 Haute-Vienne</c:v>
                </c:pt>
                <c:pt idx="27">
                  <c:v>93 Seine-Saint-Denis</c:v>
                </c:pt>
                <c:pt idx="28">
                  <c:v>31 Haute-Garonne</c:v>
                </c:pt>
                <c:pt idx="29">
                  <c:v>77 Seine-et-Marne</c:v>
                </c:pt>
                <c:pt idx="30">
                  <c:v>56 Morbihan</c:v>
                </c:pt>
                <c:pt idx="31">
                  <c:v>21 Côte-d'Or</c:v>
                </c:pt>
                <c:pt idx="32">
                  <c:v>25 Doubs</c:v>
                </c:pt>
                <c:pt idx="33">
                  <c:v>62 Pas-de-Calais</c:v>
                </c:pt>
                <c:pt idx="34">
                  <c:v>03 Allier</c:v>
                </c:pt>
                <c:pt idx="35">
                  <c:v>58 Nièvre</c:v>
                </c:pt>
                <c:pt idx="36">
                  <c:v>14 Calvados</c:v>
                </c:pt>
                <c:pt idx="37">
                  <c:v>01 Ain</c:v>
                </c:pt>
                <c:pt idx="38">
                  <c:v>71 Saône-et-Loire</c:v>
                </c:pt>
                <c:pt idx="39">
                  <c:v>86 Vienne</c:v>
                </c:pt>
                <c:pt idx="40">
                  <c:v>80 Somme</c:v>
                </c:pt>
                <c:pt idx="41">
                  <c:v>64 Pyrénées-Atlantiques</c:v>
                </c:pt>
                <c:pt idx="42">
                  <c:v>30 Gard</c:v>
                </c:pt>
                <c:pt idx="43">
                  <c:v>89 Yonne</c:v>
                </c:pt>
                <c:pt idx="44">
                  <c:v>44 Loire-Atlantique</c:v>
                </c:pt>
                <c:pt idx="45">
                  <c:v>67A Collectivité Européenne d'Alsace</c:v>
                </c:pt>
                <c:pt idx="46">
                  <c:v>13 Bouches-du-Rhône</c:v>
                </c:pt>
                <c:pt idx="47">
                  <c:v>971 Guadeloupe</c:v>
                </c:pt>
                <c:pt idx="48">
                  <c:v>08 Ardennes</c:v>
                </c:pt>
                <c:pt idx="49">
                  <c:v>38 Isère</c:v>
                </c:pt>
                <c:pt idx="50">
                  <c:v>18 Cher</c:v>
                </c:pt>
                <c:pt idx="51">
                  <c:v>34 Hérault</c:v>
                </c:pt>
                <c:pt idx="52">
                  <c:v>24 Dordogne</c:v>
                </c:pt>
                <c:pt idx="53">
                  <c:v>41 Loir-et-Cher</c:v>
                </c:pt>
                <c:pt idx="54">
                  <c:v>45 Loiret</c:v>
                </c:pt>
                <c:pt idx="55">
                  <c:v>81 Tarn</c:v>
                </c:pt>
                <c:pt idx="56">
                  <c:v>82 Tarn-et-Garonne</c:v>
                </c:pt>
                <c:pt idx="57">
                  <c:v>47 Lot-et-Garonne</c:v>
                </c:pt>
                <c:pt idx="58">
                  <c:v>40 Landes</c:v>
                </c:pt>
                <c:pt idx="59">
                  <c:v>28 Eure-et-Loir</c:v>
                </c:pt>
                <c:pt idx="60">
                  <c:v>55 Meuse</c:v>
                </c:pt>
                <c:pt idx="61">
                  <c:v>50 Manche</c:v>
                </c:pt>
                <c:pt idx="62">
                  <c:v>78 Yvelines</c:v>
                </c:pt>
                <c:pt idx="63">
                  <c:v>11 Aude</c:v>
                </c:pt>
                <c:pt idx="64">
                  <c:v>84 Vaucluse</c:v>
                </c:pt>
                <c:pt idx="65">
                  <c:v>66 Pyrénées-Orientales</c:v>
                </c:pt>
                <c:pt idx="66">
                  <c:v>88 Vosges</c:v>
                </c:pt>
                <c:pt idx="67">
                  <c:v>92 Hauts-de-Seine</c:v>
                </c:pt>
                <c:pt idx="68">
                  <c:v>16 Charente</c:v>
                </c:pt>
                <c:pt idx="69">
                  <c:v>32 Gers</c:v>
                </c:pt>
                <c:pt idx="70">
                  <c:v>53 Mayenne</c:v>
                </c:pt>
                <c:pt idx="71">
                  <c:v>23 Creuse</c:v>
                </c:pt>
                <c:pt idx="72">
                  <c:v>09 Ariège</c:v>
                </c:pt>
                <c:pt idx="73">
                  <c:v>36 Indre</c:v>
                </c:pt>
                <c:pt idx="74">
                  <c:v>39 Jura</c:v>
                </c:pt>
                <c:pt idx="75">
                  <c:v>85 Vendée</c:v>
                </c:pt>
                <c:pt idx="76">
                  <c:v>976 Mayotte</c:v>
                </c:pt>
                <c:pt idx="77">
                  <c:v>52 Haute-Marne</c:v>
                </c:pt>
                <c:pt idx="78">
                  <c:v>65 Hautes-Pyrénées</c:v>
                </c:pt>
                <c:pt idx="79">
                  <c:v>07 Ardèche</c:v>
                </c:pt>
                <c:pt idx="80">
                  <c:v>19 Corrèze</c:v>
                </c:pt>
                <c:pt idx="81">
                  <c:v>46 Lot</c:v>
                </c:pt>
                <c:pt idx="82">
                  <c:v>10 Aube</c:v>
                </c:pt>
                <c:pt idx="83">
                  <c:v>43 Haute-Loire</c:v>
                </c:pt>
                <c:pt idx="84">
                  <c:v>06 Alpes-Maritimes</c:v>
                </c:pt>
                <c:pt idx="85">
                  <c:v>26 Drôme</c:v>
                </c:pt>
                <c:pt idx="86">
                  <c:v>17 Charente-Maritime</c:v>
                </c:pt>
                <c:pt idx="87">
                  <c:v>04 Alpes-de-Haute-Provence</c:v>
                </c:pt>
                <c:pt idx="88">
                  <c:v>15 Cantal</c:v>
                </c:pt>
                <c:pt idx="89">
                  <c:v>12 Aveyron</c:v>
                </c:pt>
                <c:pt idx="90">
                  <c:v>70 Haute-Saône</c:v>
                </c:pt>
                <c:pt idx="91">
                  <c:v>74 Haute-Savoie</c:v>
                </c:pt>
                <c:pt idx="92">
                  <c:v>73 Savoie</c:v>
                </c:pt>
                <c:pt idx="93">
                  <c:v>05 Hautes-Alpes</c:v>
                </c:pt>
                <c:pt idx="94">
                  <c:v>48 Lozère</c:v>
                </c:pt>
              </c:strCache>
            </c:strRef>
          </c:cat>
          <c:val>
            <c:numRef>
              <c:f>'Graphiques 8'!$B$100:$B$194</c:f>
              <c:numCache>
                <c:formatCode>#,##0</c:formatCode>
                <c:ptCount val="95"/>
                <c:pt idx="0">
                  <c:v>24.108798401330766</c:v>
                </c:pt>
                <c:pt idx="1">
                  <c:v>28.547427770599935</c:v>
                </c:pt>
                <c:pt idx="2">
                  <c:v>29.333025351162647</c:v>
                </c:pt>
                <c:pt idx="3">
                  <c:v>31.578714968121464</c:v>
                </c:pt>
                <c:pt idx="4">
                  <c:v>32.643047023305414</c:v>
                </c:pt>
                <c:pt idx="5">
                  <c:v>33.068023391588987</c:v>
                </c:pt>
                <c:pt idx="6">
                  <c:v>34.472331285929236</c:v>
                </c:pt>
                <c:pt idx="7">
                  <c:v>35.603470673395229</c:v>
                </c:pt>
                <c:pt idx="8">
                  <c:v>38.339381483116306</c:v>
                </c:pt>
                <c:pt idx="9">
                  <c:v>38.943181552050994</c:v>
                </c:pt>
                <c:pt idx="10">
                  <c:v>39.203204797560701</c:v>
                </c:pt>
                <c:pt idx="11">
                  <c:v>39.490372383752529</c:v>
                </c:pt>
                <c:pt idx="12">
                  <c:v>39.514424780945099</c:v>
                </c:pt>
                <c:pt idx="13">
                  <c:v>41.89598941824822</c:v>
                </c:pt>
                <c:pt idx="14">
                  <c:v>42.049113527775425</c:v>
                </c:pt>
                <c:pt idx="15">
                  <c:v>42.151622858820275</c:v>
                </c:pt>
                <c:pt idx="16">
                  <c:v>42.666655491508138</c:v>
                </c:pt>
                <c:pt idx="17">
                  <c:v>43.374453936996986</c:v>
                </c:pt>
                <c:pt idx="18">
                  <c:v>44.59375404426352</c:v>
                </c:pt>
                <c:pt idx="19">
                  <c:v>44.805535974959099</c:v>
                </c:pt>
                <c:pt idx="20">
                  <c:v>44.878509827579563</c:v>
                </c:pt>
                <c:pt idx="21">
                  <c:v>45.541855874698861</c:v>
                </c:pt>
                <c:pt idx="22">
                  <c:v>48.177455063376634</c:v>
                </c:pt>
                <c:pt idx="23">
                  <c:v>51.590033506725604</c:v>
                </c:pt>
                <c:pt idx="24">
                  <c:v>51.725655480231296</c:v>
                </c:pt>
                <c:pt idx="25">
                  <c:v>51.794249704552591</c:v>
                </c:pt>
                <c:pt idx="26">
                  <c:v>51.881269350578279</c:v>
                </c:pt>
                <c:pt idx="27">
                  <c:v>52.463360196557801</c:v>
                </c:pt>
                <c:pt idx="28">
                  <c:v>53.759763059375864</c:v>
                </c:pt>
                <c:pt idx="29">
                  <c:v>53.855504167337315</c:v>
                </c:pt>
                <c:pt idx="30">
                  <c:v>54.106971614685328</c:v>
                </c:pt>
                <c:pt idx="31">
                  <c:v>54.361107406612717</c:v>
                </c:pt>
                <c:pt idx="32">
                  <c:v>54.363288892090992</c:v>
                </c:pt>
                <c:pt idx="33">
                  <c:v>54.697666119701431</c:v>
                </c:pt>
                <c:pt idx="34">
                  <c:v>56.509041905961475</c:v>
                </c:pt>
                <c:pt idx="35">
                  <c:v>56.949042583405912</c:v>
                </c:pt>
                <c:pt idx="36">
                  <c:v>58.100138414313875</c:v>
                </c:pt>
                <c:pt idx="37">
                  <c:v>58.410007518230579</c:v>
                </c:pt>
                <c:pt idx="38">
                  <c:v>59.463521318679</c:v>
                </c:pt>
                <c:pt idx="39">
                  <c:v>59.653635383292958</c:v>
                </c:pt>
                <c:pt idx="40">
                  <c:v>60.292254687723322</c:v>
                </c:pt>
                <c:pt idx="41">
                  <c:v>61.466231769976098</c:v>
                </c:pt>
                <c:pt idx="42">
                  <c:v>63.736283828469801</c:v>
                </c:pt>
                <c:pt idx="43">
                  <c:v>63.777803902413645</c:v>
                </c:pt>
                <c:pt idx="44">
                  <c:v>64.228971776907272</c:v>
                </c:pt>
                <c:pt idx="45">
                  <c:v>64.655504132522751</c:v>
                </c:pt>
                <c:pt idx="46">
                  <c:v>66.914571147133941</c:v>
                </c:pt>
                <c:pt idx="47">
                  <c:v>67.667774332042882</c:v>
                </c:pt>
                <c:pt idx="48">
                  <c:v>68.537479805964779</c:v>
                </c:pt>
                <c:pt idx="49">
                  <c:v>69.083938331550769</c:v>
                </c:pt>
                <c:pt idx="50">
                  <c:v>69.196325807323859</c:v>
                </c:pt>
                <c:pt idx="51">
                  <c:v>69.876752807776569</c:v>
                </c:pt>
                <c:pt idx="52">
                  <c:v>71.185846348391479</c:v>
                </c:pt>
                <c:pt idx="53">
                  <c:v>71.566355689347319</c:v>
                </c:pt>
                <c:pt idx="54">
                  <c:v>73.770142975387756</c:v>
                </c:pt>
                <c:pt idx="55">
                  <c:v>74.822948374875978</c:v>
                </c:pt>
                <c:pt idx="56">
                  <c:v>78.059143520440912</c:v>
                </c:pt>
                <c:pt idx="57">
                  <c:v>78.973294285982917</c:v>
                </c:pt>
                <c:pt idx="58">
                  <c:v>81.023849011599566</c:v>
                </c:pt>
                <c:pt idx="59">
                  <c:v>81.274715446970689</c:v>
                </c:pt>
                <c:pt idx="60">
                  <c:v>81.454312323770182</c:v>
                </c:pt>
                <c:pt idx="61">
                  <c:v>81.777647050780985</c:v>
                </c:pt>
                <c:pt idx="62">
                  <c:v>84.165395411224949</c:v>
                </c:pt>
                <c:pt idx="63">
                  <c:v>85.115963996876133</c:v>
                </c:pt>
                <c:pt idx="64">
                  <c:v>86.706161741061578</c:v>
                </c:pt>
                <c:pt idx="65">
                  <c:v>88.09431151451318</c:v>
                </c:pt>
                <c:pt idx="66">
                  <c:v>88.440436900275188</c:v>
                </c:pt>
                <c:pt idx="67">
                  <c:v>88.576786216316862</c:v>
                </c:pt>
                <c:pt idx="68">
                  <c:v>95.331129262819616</c:v>
                </c:pt>
                <c:pt idx="69">
                  <c:v>96.02170286250967</c:v>
                </c:pt>
                <c:pt idx="70">
                  <c:v>97.419547453001812</c:v>
                </c:pt>
                <c:pt idx="71">
                  <c:v>99.477370939351616</c:v>
                </c:pt>
                <c:pt idx="72">
                  <c:v>100.40993151731161</c:v>
                </c:pt>
                <c:pt idx="73">
                  <c:v>100.72190414336082</c:v>
                </c:pt>
                <c:pt idx="74">
                  <c:v>101.91136617895371</c:v>
                </c:pt>
                <c:pt idx="75">
                  <c:v>104.78082329251171</c:v>
                </c:pt>
                <c:pt idx="76">
                  <c:v>105.38967941573632</c:v>
                </c:pt>
                <c:pt idx="77">
                  <c:v>106.09208737755638</c:v>
                </c:pt>
                <c:pt idx="78">
                  <c:v>107.53654571183316</c:v>
                </c:pt>
                <c:pt idx="79">
                  <c:v>109.63658608759398</c:v>
                </c:pt>
                <c:pt idx="80">
                  <c:v>110.1317049678061</c:v>
                </c:pt>
                <c:pt idx="81">
                  <c:v>110.29738379991537</c:v>
                </c:pt>
                <c:pt idx="82">
                  <c:v>110.41381302835666</c:v>
                </c:pt>
                <c:pt idx="83">
                  <c:v>112.33088297772507</c:v>
                </c:pt>
                <c:pt idx="84">
                  <c:v>114.35141497431945</c:v>
                </c:pt>
                <c:pt idx="85">
                  <c:v>114.64046360425367</c:v>
                </c:pt>
                <c:pt idx="86">
                  <c:v>114.70798475857688</c:v>
                </c:pt>
                <c:pt idx="87">
                  <c:v>114.99334096421984</c:v>
                </c:pt>
                <c:pt idx="88">
                  <c:v>118.50747579428143</c:v>
                </c:pt>
                <c:pt idx="89">
                  <c:v>120.793527002621</c:v>
                </c:pt>
                <c:pt idx="90">
                  <c:v>129.34710863463761</c:v>
                </c:pt>
                <c:pt idx="91">
                  <c:v>134.49001282748878</c:v>
                </c:pt>
                <c:pt idx="92">
                  <c:v>161.84830863572409</c:v>
                </c:pt>
                <c:pt idx="93">
                  <c:v>204.58231018037424</c:v>
                </c:pt>
                <c:pt idx="94">
                  <c:v>248.26708900993432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2-46D5-84CE-24AE49741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2137696"/>
        <c:axId val="-1042127904"/>
      </c:barChart>
      <c:catAx>
        <c:axId val="-10421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2127904"/>
        <c:crosses val="autoZero"/>
        <c:auto val="1"/>
        <c:lblAlgn val="ctr"/>
        <c:lblOffset val="100"/>
        <c:noMultiLvlLbl val="0"/>
      </c:catAx>
      <c:valAx>
        <c:axId val="-1042127904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213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'Graphiques 1 et 3'!$D$19:$D$27</c:f>
              <c:strCache>
                <c:ptCount val="9"/>
                <c:pt idx="0">
                  <c:v>Sécurité et salubrité publiques</c:v>
                </c:pt>
                <c:pt idx="1">
                  <c:v>Santé, action sociale</c:v>
                </c:pt>
                <c:pt idx="2">
                  <c:v>Action économique</c:v>
                </c:pt>
                <c:pt idx="3">
                  <c:v>Environnement</c:v>
                </c:pt>
                <c:pt idx="4">
                  <c:v>Culture, vie sociale, sport et jeunesse</c:v>
                </c:pt>
                <c:pt idx="5">
                  <c:v>Services généraux</c:v>
                </c:pt>
                <c:pt idx="6">
                  <c:v>Aménagement des territoires et habitat</c:v>
                </c:pt>
                <c:pt idx="7">
                  <c:v>Enseignement, formation et apprentissage</c:v>
                </c:pt>
                <c:pt idx="8">
                  <c:v>Transports, routes et voiries</c:v>
                </c:pt>
              </c:strCache>
            </c:strRef>
          </c:cat>
          <c:val>
            <c:numRef>
              <c:f>'Graphiques 1 et 3'!$E$19:$E$27</c:f>
              <c:numCache>
                <c:formatCode>0.0%</c:formatCode>
                <c:ptCount val="9"/>
                <c:pt idx="0">
                  <c:v>1.7749687167046394E-2</c:v>
                </c:pt>
                <c:pt idx="1">
                  <c:v>3.6122408730457543E-2</c:v>
                </c:pt>
                <c:pt idx="2">
                  <c:v>4.1140017016806335E-2</c:v>
                </c:pt>
                <c:pt idx="3">
                  <c:v>4.9413937942553277E-2</c:v>
                </c:pt>
                <c:pt idx="4">
                  <c:v>5.0010935953065896E-2</c:v>
                </c:pt>
                <c:pt idx="5">
                  <c:v>0.10698635102494383</c:v>
                </c:pt>
                <c:pt idx="6">
                  <c:v>0.11567532087387931</c:v>
                </c:pt>
                <c:pt idx="7">
                  <c:v>0.22580525374437885</c:v>
                </c:pt>
                <c:pt idx="8">
                  <c:v>0.35709608754686867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5-4A30-9A32-FFE00FF8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83764304"/>
        <c:axId val="-883767568"/>
      </c:barChart>
      <c:catAx>
        <c:axId val="-8837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3767568"/>
        <c:crosses val="autoZero"/>
        <c:auto val="1"/>
        <c:lblAlgn val="ctr"/>
        <c:lblOffset val="100"/>
        <c:noMultiLvlLbl val="0"/>
      </c:catAx>
      <c:valAx>
        <c:axId val="-883767568"/>
        <c:scaling>
          <c:orientation val="minMax"/>
          <c:max val="0.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37643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415223097112863"/>
          <c:y val="5.146198830409357E-2"/>
          <c:w val="0.46713254593175851"/>
          <c:h val="0.75951669199244831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'Graphiques 1 et 3'!$D$7:$D$15</c:f>
              <c:strCache>
                <c:ptCount val="9"/>
                <c:pt idx="0">
                  <c:v>Sécurité et salubrité publiques</c:v>
                </c:pt>
                <c:pt idx="1">
                  <c:v>Santé, action sociale</c:v>
                </c:pt>
                <c:pt idx="2">
                  <c:v>Action économique</c:v>
                </c:pt>
                <c:pt idx="3">
                  <c:v>Environnement</c:v>
                </c:pt>
                <c:pt idx="4">
                  <c:v>Culture, vie sociale, sport et jeunesse</c:v>
                </c:pt>
                <c:pt idx="5">
                  <c:v>Services généraux</c:v>
                </c:pt>
                <c:pt idx="6">
                  <c:v>Aménagement des territoires et habitat</c:v>
                </c:pt>
                <c:pt idx="7">
                  <c:v>Enseignement, formation et apprentissage</c:v>
                </c:pt>
                <c:pt idx="8">
                  <c:v>Transports, routes et voiries</c:v>
                </c:pt>
              </c:strCache>
            </c:strRef>
          </c:cat>
          <c:val>
            <c:numRef>
              <c:f>'Graphiques 1 et 3'!$E$7:$E$15</c:f>
              <c:numCache>
                <c:formatCode>#,##0</c:formatCode>
                <c:ptCount val="9"/>
                <c:pt idx="0">
                  <c:v>201.08754528999998</c:v>
                </c:pt>
                <c:pt idx="1">
                  <c:v>409.23349426999999</c:v>
                </c:pt>
                <c:pt idx="2">
                  <c:v>466.07835717</c:v>
                </c:pt>
                <c:pt idx="3">
                  <c:v>559.81423167999992</c:v>
                </c:pt>
                <c:pt idx="4">
                  <c:v>566.57766719000006</c:v>
                </c:pt>
                <c:pt idx="5">
                  <c:v>1212.0564438499998</c:v>
                </c:pt>
                <c:pt idx="6">
                  <c:v>1310.4944389300001</c:v>
                </c:pt>
                <c:pt idx="7">
                  <c:v>2558.16475872</c:v>
                </c:pt>
                <c:pt idx="8">
                  <c:v>4045.5685219499996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F-43C9-AE10-AD8B1E0CA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35473568"/>
        <c:axId val="-1335470304"/>
      </c:barChart>
      <c:catAx>
        <c:axId val="-1335473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35470304"/>
        <c:crosses val="autoZero"/>
        <c:auto val="1"/>
        <c:lblAlgn val="ctr"/>
        <c:lblOffset val="100"/>
        <c:noMultiLvlLbl val="0"/>
      </c:catAx>
      <c:valAx>
        <c:axId val="-1335470304"/>
        <c:scaling>
          <c:orientation val="minMax"/>
          <c:max val="4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91657961504811913"/>
              <c:y val="0.90079513744992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35473568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57699690523759"/>
          <c:y val="5.2710397305091326E-2"/>
          <c:w val="0.47070604980347608"/>
          <c:h val="0.782433967681772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2 et 4'!$A$3:$A$7</c:f>
              <c:strCache>
                <c:ptCount val="5"/>
                <c:pt idx="0">
                  <c:v>Enseignement du second degré</c:v>
                </c:pt>
                <c:pt idx="1">
                  <c:v>Services communs</c:v>
                </c:pt>
                <c:pt idx="2">
                  <c:v>Autres services périscolaires et annexes, cités scolaires</c:v>
                </c:pt>
                <c:pt idx="3">
                  <c:v>Enseignement supérieur, form prof et apprentissage</c:v>
                </c:pt>
                <c:pt idx="4">
                  <c:v>Enseignement du premier degré</c:v>
                </c:pt>
              </c:strCache>
            </c:strRef>
          </c:cat>
          <c:val>
            <c:numRef>
              <c:f>'Graphiques 2 et 4'!$B$3:$B$7</c:f>
              <c:numCache>
                <c:formatCode>#,##0</c:formatCode>
                <c:ptCount val="5"/>
                <c:pt idx="0">
                  <c:v>2535.86646634</c:v>
                </c:pt>
                <c:pt idx="1">
                  <c:v>654.12299041999995</c:v>
                </c:pt>
                <c:pt idx="2">
                  <c:v>93.991305319999995</c:v>
                </c:pt>
                <c:pt idx="3">
                  <c:v>88.906732209999987</c:v>
                </c:pt>
                <c:pt idx="4">
                  <c:v>2.5781476099999998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5-406B-903B-E8D7570B4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1955264"/>
        <c:axId val="621955808"/>
      </c:barChart>
      <c:catAx>
        <c:axId val="62195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955808"/>
        <c:crosses val="autoZero"/>
        <c:auto val="1"/>
        <c:lblAlgn val="ctr"/>
        <c:lblOffset val="100"/>
        <c:noMultiLvlLbl val="0"/>
      </c:catAx>
      <c:valAx>
        <c:axId val="6219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90909964612632377"/>
              <c:y val="0.907972249503929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563404574428198"/>
          <c:y val="5.3921568627450983E-2"/>
          <c:w val="0.44726284214473189"/>
          <c:h val="0.7480230044773814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'Graphiques 2 et 4'!$A$3:$A$7</c:f>
              <c:strCache>
                <c:ptCount val="5"/>
                <c:pt idx="0">
                  <c:v>Enseignement du second degré</c:v>
                </c:pt>
                <c:pt idx="1">
                  <c:v>Services communs</c:v>
                </c:pt>
                <c:pt idx="2">
                  <c:v>Autres services périscolaires et annexes, cités scolaires</c:v>
                </c:pt>
                <c:pt idx="3">
                  <c:v>Enseignement supérieur, form prof et apprentissage</c:v>
                </c:pt>
                <c:pt idx="4">
                  <c:v>Enseignement du premier degré</c:v>
                </c:pt>
              </c:strCache>
            </c:strRef>
          </c:cat>
          <c:val>
            <c:numRef>
              <c:f>'Graphiques 2 et 4'!$C$3:$C$7</c:f>
              <c:numCache>
                <c:formatCode>#,##0</c:formatCode>
                <c:ptCount val="5"/>
                <c:pt idx="0">
                  <c:v>2381.8657439399999</c:v>
                </c:pt>
                <c:pt idx="1">
                  <c:v>4.9189304299999996</c:v>
                </c:pt>
                <c:pt idx="2">
                  <c:v>12.99640381</c:v>
                </c:pt>
                <c:pt idx="3">
                  <c:v>55.451219789999996</c:v>
                </c:pt>
                <c:pt idx="4">
                  <c:v>78.773099560000006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4-4122-86EA-8B13C72EB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1956896"/>
        <c:axId val="621957984"/>
      </c:barChart>
      <c:catAx>
        <c:axId val="62195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957984"/>
        <c:crosses val="autoZero"/>
        <c:auto val="1"/>
        <c:lblAlgn val="ctr"/>
        <c:lblOffset val="100"/>
        <c:noMultiLvlLbl val="0"/>
      </c:catAx>
      <c:valAx>
        <c:axId val="621957984"/>
        <c:scaling>
          <c:orientation val="minMax"/>
          <c:max val="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90034470691163604"/>
              <c:y val="0.90095568936235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95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772737363053499"/>
          <c:y val="5.2710397305091326E-2"/>
          <c:w val="0.50118645617059054"/>
          <c:h val="0.777642113381309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2 et 4'!$E$3:$E$6</c:f>
              <c:strCache>
                <c:ptCount val="4"/>
                <c:pt idx="0">
                  <c:v>Action sociale (hors APA et RSA)</c:v>
                </c:pt>
                <c:pt idx="1">
                  <c:v>RSA – Régularisations de RMI</c:v>
                </c:pt>
                <c:pt idx="2">
                  <c:v>Personnes dépendantes (APA)</c:v>
                </c:pt>
                <c:pt idx="3">
                  <c:v>Santé</c:v>
                </c:pt>
              </c:strCache>
            </c:strRef>
          </c:cat>
          <c:val>
            <c:numRef>
              <c:f>'Graphiques 2 et 4'!$F$3:$F$6</c:f>
              <c:numCache>
                <c:formatCode>#,##0</c:formatCode>
                <c:ptCount val="4"/>
                <c:pt idx="0">
                  <c:v>22271.460992439999</c:v>
                </c:pt>
                <c:pt idx="1">
                  <c:v>11179.605027309999</c:v>
                </c:pt>
                <c:pt idx="2">
                  <c:v>6104.3018933200001</c:v>
                </c:pt>
                <c:pt idx="3">
                  <c:v>825.08292847000007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F-44A6-A08E-CDF28557A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694016"/>
        <c:axId val="185690752"/>
      </c:barChart>
      <c:catAx>
        <c:axId val="185694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690752"/>
        <c:crosses val="autoZero"/>
        <c:auto val="1"/>
        <c:lblAlgn val="ctr"/>
        <c:lblOffset val="100"/>
        <c:noMultiLvlLbl val="0"/>
      </c:catAx>
      <c:valAx>
        <c:axId val="18569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89507841370574937"/>
              <c:y val="0.91276410380439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69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896762904636919"/>
          <c:y val="5.3921568627450983E-2"/>
          <c:w val="0.54027046619172603"/>
          <c:h val="0.7529249652616951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'Graphiques 2 et 4'!$E$3:$E$6</c:f>
              <c:strCache>
                <c:ptCount val="4"/>
                <c:pt idx="0">
                  <c:v>Action sociale (hors APA et RSA)</c:v>
                </c:pt>
                <c:pt idx="1">
                  <c:v>RSA – Régularisations de RMI</c:v>
                </c:pt>
                <c:pt idx="2">
                  <c:v>Personnes dépendantes (APA)</c:v>
                </c:pt>
                <c:pt idx="3">
                  <c:v>Santé</c:v>
                </c:pt>
              </c:strCache>
            </c:strRef>
          </c:cat>
          <c:val>
            <c:numRef>
              <c:f>'Graphiques 2 et 4'!$G$3:$G$6</c:f>
              <c:numCache>
                <c:formatCode>#,##0</c:formatCode>
                <c:ptCount val="4"/>
                <c:pt idx="0">
                  <c:v>356.43884721000001</c:v>
                </c:pt>
                <c:pt idx="1">
                  <c:v>10.623746410000001</c:v>
                </c:pt>
                <c:pt idx="2">
                  <c:v>0</c:v>
                </c:pt>
                <c:pt idx="3">
                  <c:v>34.925219060000003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0-4744-B8CA-C0E39FD08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687488"/>
        <c:axId val="185689664"/>
      </c:barChart>
      <c:catAx>
        <c:axId val="1856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689664"/>
        <c:crosses val="autoZero"/>
        <c:auto val="1"/>
        <c:lblAlgn val="ctr"/>
        <c:lblOffset val="100"/>
        <c:noMultiLvlLbl val="0"/>
      </c:catAx>
      <c:valAx>
        <c:axId val="18568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8912933383327083"/>
              <c:y val="0.89605372857804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68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129248769276976"/>
          <c:y val="5.2710397305091326E-2"/>
          <c:w val="0.48518353116308222"/>
          <c:h val="0.77285025908084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2 et 4'!$M$3:$M$7</c:f>
              <c:strCache>
                <c:ptCount val="5"/>
                <c:pt idx="0">
                  <c:v>Routes et voirie</c:v>
                </c:pt>
                <c:pt idx="1">
                  <c:v>Transports publics (hors scolaires)</c:v>
                </c:pt>
                <c:pt idx="2">
                  <c:v>Transports scolaires</c:v>
                </c:pt>
                <c:pt idx="3">
                  <c:v>Services communs</c:v>
                </c:pt>
                <c:pt idx="4">
                  <c:v>Infrastructures de transport</c:v>
                </c:pt>
              </c:strCache>
            </c:strRef>
          </c:cat>
          <c:val>
            <c:numRef>
              <c:f>'Graphiques 2 et 4'!$N$3:$N$7</c:f>
              <c:numCache>
                <c:formatCode>#,##0</c:formatCode>
                <c:ptCount val="5"/>
                <c:pt idx="0">
                  <c:v>2047.9033690399999</c:v>
                </c:pt>
                <c:pt idx="1">
                  <c:v>432.54032970999998</c:v>
                </c:pt>
                <c:pt idx="2">
                  <c:v>267.03221946000002</c:v>
                </c:pt>
                <c:pt idx="3">
                  <c:v>99.1241737</c:v>
                </c:pt>
                <c:pt idx="4">
                  <c:v>46.595581609999996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A-4251-B970-104F711F9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688032"/>
        <c:axId val="185691296"/>
      </c:barChart>
      <c:catAx>
        <c:axId val="1856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691296"/>
        <c:crosses val="autoZero"/>
        <c:auto val="1"/>
        <c:lblAlgn val="ctr"/>
        <c:lblOffset val="100"/>
        <c:noMultiLvlLbl val="0"/>
      </c:catAx>
      <c:valAx>
        <c:axId val="18569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M€</a:t>
                </a:r>
              </a:p>
            </c:rich>
          </c:tx>
          <c:layout>
            <c:manualLayout>
              <c:xMode val="edge"/>
              <c:yMode val="edge"/>
              <c:x val="0.89405831733719854"/>
              <c:y val="0.903180395203467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68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22</xdr:row>
      <xdr:rowOff>185737</xdr:rowOff>
    </xdr:from>
    <xdr:to>
      <xdr:col>12</xdr:col>
      <xdr:colOff>285750</xdr:colOff>
      <xdr:row>36</xdr:row>
      <xdr:rowOff>66675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16669</xdr:colOff>
      <xdr:row>4</xdr:row>
      <xdr:rowOff>183356</xdr:rowOff>
    </xdr:from>
    <xdr:to>
      <xdr:col>12</xdr:col>
      <xdr:colOff>371475</xdr:colOff>
      <xdr:row>18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4762</xdr:colOff>
      <xdr:row>23</xdr:row>
      <xdr:rowOff>4762</xdr:rowOff>
    </xdr:from>
    <xdr:to>
      <xdr:col>20</xdr:col>
      <xdr:colOff>438150</xdr:colOff>
      <xdr:row>36</xdr:row>
      <xdr:rowOff>95250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2380</xdr:colOff>
      <xdr:row>4</xdr:row>
      <xdr:rowOff>123824</xdr:rowOff>
    </xdr:from>
    <xdr:to>
      <xdr:col>20</xdr:col>
      <xdr:colOff>457199</xdr:colOff>
      <xdr:row>18</xdr:row>
      <xdr:rowOff>76199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19048</xdr:rowOff>
    </xdr:from>
    <xdr:to>
      <xdr:col>2</xdr:col>
      <xdr:colOff>773906</xdr:colOff>
      <xdr:row>24</xdr:row>
      <xdr:rowOff>107155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166687</xdr:rowOff>
    </xdr:from>
    <xdr:to>
      <xdr:col>2</xdr:col>
      <xdr:colOff>797718</xdr:colOff>
      <xdr:row>44</xdr:row>
      <xdr:rowOff>-1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</xdr:colOff>
      <xdr:row>11</xdr:row>
      <xdr:rowOff>19048</xdr:rowOff>
    </xdr:from>
    <xdr:to>
      <xdr:col>6</xdr:col>
      <xdr:colOff>904875</xdr:colOff>
      <xdr:row>25</xdr:row>
      <xdr:rowOff>11905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750095</xdr:colOff>
      <xdr:row>29</xdr:row>
      <xdr:rowOff>119061</xdr:rowOff>
    </xdr:from>
    <xdr:to>
      <xdr:col>6</xdr:col>
      <xdr:colOff>988220</xdr:colOff>
      <xdr:row>43</xdr:row>
      <xdr:rowOff>166686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619125</xdr:colOff>
      <xdr:row>11</xdr:row>
      <xdr:rowOff>42862</xdr:rowOff>
    </xdr:from>
    <xdr:to>
      <xdr:col>15</xdr:col>
      <xdr:colOff>11906</xdr:colOff>
      <xdr:row>24</xdr:row>
      <xdr:rowOff>83343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488157</xdr:colOff>
      <xdr:row>29</xdr:row>
      <xdr:rowOff>130969</xdr:rowOff>
    </xdr:from>
    <xdr:to>
      <xdr:col>15</xdr:col>
      <xdr:colOff>59531</xdr:colOff>
      <xdr:row>43</xdr:row>
      <xdr:rowOff>35719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11</xdr:row>
      <xdr:rowOff>19048</xdr:rowOff>
    </xdr:from>
    <xdr:to>
      <xdr:col>10</xdr:col>
      <xdr:colOff>845343</xdr:colOff>
      <xdr:row>25</xdr:row>
      <xdr:rowOff>23811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23812</xdr:colOff>
      <xdr:row>29</xdr:row>
      <xdr:rowOff>119062</xdr:rowOff>
    </xdr:from>
    <xdr:to>
      <xdr:col>10</xdr:col>
      <xdr:colOff>928687</xdr:colOff>
      <xdr:row>43</xdr:row>
      <xdr:rowOff>47624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40</xdr:row>
      <xdr:rowOff>9525</xdr:rowOff>
    </xdr:from>
    <xdr:to>
      <xdr:col>3</xdr:col>
      <xdr:colOff>704849</xdr:colOff>
      <xdr:row>54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9524</xdr:colOff>
      <xdr:row>40</xdr:row>
      <xdr:rowOff>33336</xdr:rowOff>
    </xdr:from>
    <xdr:to>
      <xdr:col>16</xdr:col>
      <xdr:colOff>285749</xdr:colOff>
      <xdr:row>56</xdr:row>
      <xdr:rowOff>9525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49741</xdr:colOff>
      <xdr:row>57</xdr:row>
      <xdr:rowOff>33867</xdr:rowOff>
    </xdr:from>
    <xdr:to>
      <xdr:col>5</xdr:col>
      <xdr:colOff>533400</xdr:colOff>
      <xdr:row>77</xdr:row>
      <xdr:rowOff>142875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761999</xdr:colOff>
      <xdr:row>58</xdr:row>
      <xdr:rowOff>28575</xdr:rowOff>
    </xdr:from>
    <xdr:to>
      <xdr:col>17</xdr:col>
      <xdr:colOff>285750</xdr:colOff>
      <xdr:row>77</xdr:row>
      <xdr:rowOff>104774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13</xdr:row>
      <xdr:rowOff>157161</xdr:rowOff>
    </xdr:from>
    <xdr:to>
      <xdr:col>6</xdr:col>
      <xdr:colOff>678656</xdr:colOff>
      <xdr:row>28</xdr:row>
      <xdr:rowOff>71437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1135855</xdr:colOff>
      <xdr:row>14</xdr:row>
      <xdr:rowOff>64293</xdr:rowOff>
    </xdr:from>
    <xdr:to>
      <xdr:col>11</xdr:col>
      <xdr:colOff>1226344</xdr:colOff>
      <xdr:row>28</xdr:row>
      <xdr:rowOff>59530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992981</xdr:colOff>
      <xdr:row>43</xdr:row>
      <xdr:rowOff>145255</xdr:rowOff>
    </xdr:from>
    <xdr:to>
      <xdr:col>6</xdr:col>
      <xdr:colOff>964406</xdr:colOff>
      <xdr:row>58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1000125</xdr:colOff>
      <xdr:row>43</xdr:row>
      <xdr:rowOff>119064</xdr:rowOff>
    </xdr:from>
    <xdr:to>
      <xdr:col>11</xdr:col>
      <xdr:colOff>1154906</xdr:colOff>
      <xdr:row>58</xdr:row>
      <xdr:rowOff>35720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0.11988</cdr:x>
      <cdr:y>0.08736</cdr:y>
    </cdr:to>
    <cdr:sp macro="" textlink="">
      <cdr:nvSpPr>
        <cdr:cNvPr id="2" name="ZoneTexte 6"/>
        <cdr:cNvSpPr txBox="1"/>
      </cdr:nvSpPr>
      <cdr:spPr>
        <a:xfrm xmlns:a="http://schemas.openxmlformats.org/drawingml/2006/main">
          <a:off x="0" y="0"/>
          <a:ext cx="459580" cy="223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€ / h</a:t>
          </a:r>
        </a:p>
      </cdr:txBody>
    </cdr:sp>
  </cdr:relSizeAnchor>
  <cdr:relSizeAnchor xmlns:cdr="http://schemas.openxmlformats.org/drawingml/2006/chartDrawing">
    <cdr:from>
      <cdr:x>0.24431</cdr:x>
      <cdr:y>0.89591</cdr:y>
    </cdr:from>
    <cdr:to>
      <cdr:x>0.41739</cdr:x>
      <cdr:y>0.98141</cdr:y>
    </cdr:to>
    <cdr:sp macro="" textlink="">
      <cdr:nvSpPr>
        <cdr:cNvPr id="4" name="ZoneTexte 6"/>
        <cdr:cNvSpPr txBox="1"/>
      </cdr:nvSpPr>
      <cdr:spPr>
        <a:xfrm xmlns:a="http://schemas.openxmlformats.org/drawingml/2006/main">
          <a:off x="936626" y="2295526"/>
          <a:ext cx="663574" cy="219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accent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Q1 (25%)</a:t>
          </a:r>
        </a:p>
      </cdr:txBody>
    </cdr:sp>
  </cdr:relSizeAnchor>
  <cdr:relSizeAnchor xmlns:cdr="http://schemas.openxmlformats.org/drawingml/2006/chartDrawing">
    <cdr:from>
      <cdr:x>0.62443</cdr:x>
      <cdr:y>0.90087</cdr:y>
    </cdr:from>
    <cdr:to>
      <cdr:x>0.79752</cdr:x>
      <cdr:y>0.98885</cdr:y>
    </cdr:to>
    <cdr:sp macro="" textlink="">
      <cdr:nvSpPr>
        <cdr:cNvPr id="5" name="ZoneTexte 6"/>
        <cdr:cNvSpPr txBox="1"/>
      </cdr:nvSpPr>
      <cdr:spPr>
        <a:xfrm xmlns:a="http://schemas.openxmlformats.org/drawingml/2006/main">
          <a:off x="2393949" y="2308224"/>
          <a:ext cx="663575" cy="225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accent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Q3 (75%)</a:t>
          </a:r>
        </a:p>
      </cdr:txBody>
    </cdr:sp>
  </cdr:relSizeAnchor>
  <cdr:relSizeAnchor xmlns:cdr="http://schemas.openxmlformats.org/drawingml/2006/chartDrawing">
    <cdr:from>
      <cdr:x>0.71304</cdr:x>
      <cdr:y>0.41264</cdr:y>
    </cdr:from>
    <cdr:to>
      <cdr:x>0.71304</cdr:x>
      <cdr:y>0.89591</cdr:y>
    </cdr:to>
    <cdr:cxnSp macro="">
      <cdr:nvCxnSpPr>
        <cdr:cNvPr id="7" name="Connecteur droit 6"/>
        <cdr:cNvCxnSpPr/>
      </cdr:nvCxnSpPr>
      <cdr:spPr>
        <a:xfrm xmlns:a="http://schemas.openxmlformats.org/drawingml/2006/main" flipH="1">
          <a:off x="2733661" y="1057276"/>
          <a:ext cx="14" cy="123824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0.32588</cdr:x>
      <cdr:y>0.47305</cdr:y>
    </cdr:from>
    <cdr:to>
      <cdr:x>0.32795</cdr:x>
      <cdr:y>0.89591</cdr:y>
    </cdr:to>
    <cdr:cxnSp macro="">
      <cdr:nvCxnSpPr>
        <cdr:cNvPr id="9" name="Connecteur droit 8"/>
        <cdr:cNvCxnSpPr/>
      </cdr:nvCxnSpPr>
      <cdr:spPr>
        <a:xfrm xmlns:a="http://schemas.openxmlformats.org/drawingml/2006/main" flipH="1">
          <a:off x="1249363" y="1212057"/>
          <a:ext cx="7937" cy="108346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0.12609</cdr:x>
      <cdr:y>0.09665</cdr:y>
    </cdr:to>
    <cdr:sp macro="" textlink="">
      <cdr:nvSpPr>
        <cdr:cNvPr id="2" name="ZoneTexte 6"/>
        <cdr:cNvSpPr txBox="1"/>
      </cdr:nvSpPr>
      <cdr:spPr>
        <a:xfrm xmlns:a="http://schemas.openxmlformats.org/drawingml/2006/main">
          <a:off x="0" y="0"/>
          <a:ext cx="483394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€ / h</a:t>
          </a:r>
        </a:p>
      </cdr:txBody>
    </cdr:sp>
  </cdr:relSizeAnchor>
  <cdr:relSizeAnchor xmlns:cdr="http://schemas.openxmlformats.org/drawingml/2006/chartDrawing">
    <cdr:from>
      <cdr:x>0.24431</cdr:x>
      <cdr:y>0.89591</cdr:y>
    </cdr:from>
    <cdr:to>
      <cdr:x>0.41739</cdr:x>
      <cdr:y>0.98141</cdr:y>
    </cdr:to>
    <cdr:sp macro="" textlink="">
      <cdr:nvSpPr>
        <cdr:cNvPr id="4" name="ZoneTexte 6"/>
        <cdr:cNvSpPr txBox="1"/>
      </cdr:nvSpPr>
      <cdr:spPr>
        <a:xfrm xmlns:a="http://schemas.openxmlformats.org/drawingml/2006/main">
          <a:off x="936626" y="2295526"/>
          <a:ext cx="663574" cy="219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Q1 (25%)</a:t>
          </a:r>
        </a:p>
      </cdr:txBody>
    </cdr:sp>
  </cdr:relSizeAnchor>
  <cdr:relSizeAnchor xmlns:cdr="http://schemas.openxmlformats.org/drawingml/2006/chartDrawing">
    <cdr:from>
      <cdr:x>0.62443</cdr:x>
      <cdr:y>0.90087</cdr:y>
    </cdr:from>
    <cdr:to>
      <cdr:x>0.79752</cdr:x>
      <cdr:y>0.98885</cdr:y>
    </cdr:to>
    <cdr:sp macro="" textlink="">
      <cdr:nvSpPr>
        <cdr:cNvPr id="5" name="ZoneTexte 6"/>
        <cdr:cNvSpPr txBox="1"/>
      </cdr:nvSpPr>
      <cdr:spPr>
        <a:xfrm xmlns:a="http://schemas.openxmlformats.org/drawingml/2006/main">
          <a:off x="2393949" y="2308224"/>
          <a:ext cx="663575" cy="225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Q3 (75%)</a:t>
          </a:r>
        </a:p>
      </cdr:txBody>
    </cdr:sp>
  </cdr:relSizeAnchor>
  <cdr:relSizeAnchor xmlns:cdr="http://schemas.openxmlformats.org/drawingml/2006/chartDrawing">
    <cdr:from>
      <cdr:x>0.70994</cdr:x>
      <cdr:y>0.53346</cdr:y>
    </cdr:from>
    <cdr:to>
      <cdr:x>0.71304</cdr:x>
      <cdr:y>0.89591</cdr:y>
    </cdr:to>
    <cdr:cxnSp macro="">
      <cdr:nvCxnSpPr>
        <cdr:cNvPr id="7" name="Connecteur droit 6"/>
        <cdr:cNvCxnSpPr/>
      </cdr:nvCxnSpPr>
      <cdr:spPr>
        <a:xfrm xmlns:a="http://schemas.openxmlformats.org/drawingml/2006/main">
          <a:off x="2721769" y="1366838"/>
          <a:ext cx="11892" cy="92868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0.32588</cdr:x>
      <cdr:y>0.62175</cdr:y>
    </cdr:from>
    <cdr:to>
      <cdr:x>0.32795</cdr:x>
      <cdr:y>0.89591</cdr:y>
    </cdr:to>
    <cdr:cxnSp macro="">
      <cdr:nvCxnSpPr>
        <cdr:cNvPr id="9" name="Connecteur droit 8"/>
        <cdr:cNvCxnSpPr/>
      </cdr:nvCxnSpPr>
      <cdr:spPr>
        <a:xfrm xmlns:a="http://schemas.openxmlformats.org/drawingml/2006/main" flipH="1">
          <a:off x="1249364" y="1593057"/>
          <a:ext cx="7936" cy="70246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311944</xdr:colOff>
      <xdr:row>4</xdr:row>
      <xdr:rowOff>176212</xdr:rowOff>
    </xdr:from>
    <xdr:to>
      <xdr:col>18</xdr:col>
      <xdr:colOff>28575</xdr:colOff>
      <xdr:row>25</xdr:row>
      <xdr:rowOff>14287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102</xdr:row>
      <xdr:rowOff>0</xdr:rowOff>
    </xdr:from>
    <xdr:to>
      <xdr:col>19</xdr:col>
      <xdr:colOff>550069</xdr:colOff>
      <xdr:row>122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0.00212</cdr:x>
      <cdr:y>0</cdr:y>
    </cdr:from>
    <cdr:to>
      <cdr:x>0.04721</cdr:x>
      <cdr:y>0.04545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630" y="0"/>
          <a:ext cx="502625" cy="1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€/h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0.00212</cdr:x>
      <cdr:y>0</cdr:y>
    </cdr:from>
    <cdr:to>
      <cdr:x>0.03551</cdr:x>
      <cdr:y>0.05273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988" y="0"/>
          <a:ext cx="425450" cy="202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€/h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topLeftCell="E1" workbookViewId="0">
      <selection activeCell="E1" sqref="E1"/>
    </sheetView>
  </sheetViews>
  <sheetFormatPr baseColWidth="10" defaultRowHeight="15" x14ac:dyDescent="0.25"/>
  <cols>
    <col min="2" max="2" width="41.140625" customWidth="1"/>
    <col min="4" max="4" width="41.140625" customWidth="1"/>
    <col min="14" max="14" width="6.7109375" customWidth="1"/>
  </cols>
  <sheetData>
    <row r="2" spans="2:15" x14ac:dyDescent="0.25">
      <c r="H2" s="9" t="s">
        <v>12</v>
      </c>
      <c r="O2" s="9" t="s">
        <v>14</v>
      </c>
    </row>
    <row r="4" spans="2:15" x14ac:dyDescent="0.25">
      <c r="G4" t="s">
        <v>15</v>
      </c>
      <c r="O4" t="s">
        <v>17</v>
      </c>
    </row>
    <row r="5" spans="2:15" x14ac:dyDescent="0.25">
      <c r="B5" s="1" t="s">
        <v>0</v>
      </c>
      <c r="C5" s="28">
        <v>2021</v>
      </c>
      <c r="D5" s="29"/>
      <c r="E5" s="29"/>
    </row>
    <row r="6" spans="2:15" x14ac:dyDescent="0.25">
      <c r="B6" s="3"/>
      <c r="C6" s="4" t="s">
        <v>1</v>
      </c>
      <c r="D6" s="4"/>
      <c r="E6" s="4" t="s">
        <v>2</v>
      </c>
    </row>
    <row r="7" spans="2:15" x14ac:dyDescent="0.25">
      <c r="B7" s="5" t="s">
        <v>3</v>
      </c>
      <c r="C7" s="6">
        <v>248.3806802</v>
      </c>
      <c r="D7" s="5" t="s">
        <v>4</v>
      </c>
      <c r="E7" s="6">
        <v>201.08754528999998</v>
      </c>
    </row>
    <row r="8" spans="2:15" x14ac:dyDescent="0.25">
      <c r="B8" s="5" t="s">
        <v>5</v>
      </c>
      <c r="C8" s="6">
        <v>516.82620130999999</v>
      </c>
      <c r="D8" s="5" t="s">
        <v>6</v>
      </c>
      <c r="E8" s="6">
        <v>409.23349426999999</v>
      </c>
    </row>
    <row r="9" spans="2:15" x14ac:dyDescent="0.25">
      <c r="B9" s="5" t="s">
        <v>7</v>
      </c>
      <c r="C9" s="6">
        <v>629.93281255999989</v>
      </c>
      <c r="D9" s="5" t="s">
        <v>7</v>
      </c>
      <c r="E9" s="6">
        <v>466.07835717</v>
      </c>
    </row>
    <row r="10" spans="2:15" x14ac:dyDescent="0.25">
      <c r="B10" s="5" t="s">
        <v>8</v>
      </c>
      <c r="C10" s="6">
        <v>1315.8356392599999</v>
      </c>
      <c r="D10" s="5" t="s">
        <v>5</v>
      </c>
      <c r="E10" s="6">
        <v>559.81423167999992</v>
      </c>
    </row>
    <row r="11" spans="2:15" x14ac:dyDescent="0.25">
      <c r="B11" s="5" t="s">
        <v>4</v>
      </c>
      <c r="C11" s="6">
        <v>2694.5348018499999</v>
      </c>
      <c r="D11" s="5" t="s">
        <v>8</v>
      </c>
      <c r="E11" s="6">
        <v>566.57766719000006</v>
      </c>
    </row>
    <row r="12" spans="2:15" x14ac:dyDescent="0.25">
      <c r="B12" s="5" t="s">
        <v>9</v>
      </c>
      <c r="C12" s="6">
        <v>2893.2020032</v>
      </c>
      <c r="D12" s="5" t="s">
        <v>10</v>
      </c>
      <c r="E12" s="6">
        <v>1212.0564438499998</v>
      </c>
    </row>
    <row r="13" spans="2:15" x14ac:dyDescent="0.25">
      <c r="B13" s="5" t="s">
        <v>11</v>
      </c>
      <c r="C13" s="6">
        <v>3375.5276558</v>
      </c>
      <c r="D13" s="5" t="s">
        <v>3</v>
      </c>
      <c r="E13" s="6">
        <v>1310.4944389300001</v>
      </c>
    </row>
    <row r="14" spans="2:15" x14ac:dyDescent="0.25">
      <c r="B14" s="5" t="s">
        <v>10</v>
      </c>
      <c r="C14" s="6">
        <v>5386.7134516899996</v>
      </c>
      <c r="D14" s="5" t="s">
        <v>11</v>
      </c>
      <c r="E14" s="6">
        <v>2558.16475872</v>
      </c>
    </row>
    <row r="15" spans="2:15" x14ac:dyDescent="0.25">
      <c r="B15" s="5" t="s">
        <v>6</v>
      </c>
      <c r="C15" s="6">
        <v>40382.794818589995</v>
      </c>
      <c r="D15" s="5" t="s">
        <v>9</v>
      </c>
      <c r="E15" s="6">
        <v>4045.5685219499996</v>
      </c>
    </row>
    <row r="16" spans="2:15" x14ac:dyDescent="0.25">
      <c r="B16" s="2"/>
      <c r="C16" s="2"/>
      <c r="D16" s="2"/>
      <c r="E16" s="2"/>
    </row>
    <row r="17" spans="2:15" x14ac:dyDescent="0.25">
      <c r="B17" s="1" t="s">
        <v>0</v>
      </c>
      <c r="C17" s="28">
        <v>2021</v>
      </c>
      <c r="D17" s="29"/>
      <c r="E17" s="29"/>
    </row>
    <row r="18" spans="2:15" x14ac:dyDescent="0.25">
      <c r="B18" s="3"/>
      <c r="C18" s="4" t="s">
        <v>1</v>
      </c>
      <c r="D18" s="4"/>
      <c r="E18" s="4" t="s">
        <v>2</v>
      </c>
    </row>
    <row r="19" spans="2:15" x14ac:dyDescent="0.25">
      <c r="B19" s="5" t="s">
        <v>3</v>
      </c>
      <c r="C19" s="8">
        <v>4.3238940453760397E-3</v>
      </c>
      <c r="D19" s="5" t="s">
        <v>4</v>
      </c>
      <c r="E19" s="8">
        <v>1.7749687167046394E-2</v>
      </c>
    </row>
    <row r="20" spans="2:15" x14ac:dyDescent="0.25">
      <c r="B20" s="5" t="s">
        <v>5</v>
      </c>
      <c r="C20" s="8">
        <v>8.9970835595554795E-3</v>
      </c>
      <c r="D20" s="5" t="s">
        <v>6</v>
      </c>
      <c r="E20" s="8">
        <v>3.6122408730457543E-2</v>
      </c>
    </row>
    <row r="21" spans="2:15" x14ac:dyDescent="0.25">
      <c r="B21" s="5" t="s">
        <v>7</v>
      </c>
      <c r="C21" s="8">
        <v>1.0966081319295639E-2</v>
      </c>
      <c r="D21" s="5" t="s">
        <v>7</v>
      </c>
      <c r="E21" s="8">
        <v>4.1140017016806335E-2</v>
      </c>
    </row>
    <row r="22" spans="2:15" x14ac:dyDescent="0.25">
      <c r="B22" s="5" t="s">
        <v>8</v>
      </c>
      <c r="C22" s="8">
        <v>2.2906507384988988E-2</v>
      </c>
      <c r="D22" s="5" t="s">
        <v>5</v>
      </c>
      <c r="E22" s="8">
        <v>4.9413937942553277E-2</v>
      </c>
      <c r="G22" t="s">
        <v>16</v>
      </c>
      <c r="O22" t="s">
        <v>18</v>
      </c>
    </row>
    <row r="23" spans="2:15" x14ac:dyDescent="0.25">
      <c r="B23" s="5" t="s">
        <v>4</v>
      </c>
      <c r="C23" s="8">
        <v>4.6907364032485334E-2</v>
      </c>
      <c r="D23" s="5" t="s">
        <v>8</v>
      </c>
      <c r="E23" s="8">
        <v>5.0010935953065896E-2</v>
      </c>
    </row>
    <row r="24" spans="2:15" x14ac:dyDescent="0.25">
      <c r="B24" s="5" t="s">
        <v>9</v>
      </c>
      <c r="C24" s="8">
        <v>5.0365829192646323E-2</v>
      </c>
      <c r="D24" s="5" t="s">
        <v>10</v>
      </c>
      <c r="E24" s="8">
        <v>0.10698635102494383</v>
      </c>
    </row>
    <row r="25" spans="2:15" x14ac:dyDescent="0.25">
      <c r="B25" s="5" t="s">
        <v>11</v>
      </c>
      <c r="C25" s="8">
        <v>5.8762315648557287E-2</v>
      </c>
      <c r="D25" s="5" t="s">
        <v>3</v>
      </c>
      <c r="E25" s="8">
        <v>0.11567532087387931</v>
      </c>
    </row>
    <row r="26" spans="2:15" x14ac:dyDescent="0.25">
      <c r="B26" s="5" t="s">
        <v>10</v>
      </c>
      <c r="C26" s="8">
        <v>9.3773711381878247E-2</v>
      </c>
      <c r="D26" s="5" t="s">
        <v>11</v>
      </c>
      <c r="E26" s="8">
        <v>0.22580525374437885</v>
      </c>
    </row>
    <row r="27" spans="2:15" x14ac:dyDescent="0.25">
      <c r="B27" s="5" t="s">
        <v>6</v>
      </c>
      <c r="C27" s="8">
        <v>0.70299721343521659</v>
      </c>
      <c r="D27" s="5" t="s">
        <v>9</v>
      </c>
      <c r="E27" s="8">
        <v>0.35709608754686867</v>
      </c>
    </row>
  </sheetData>
  <mergeCells count="2">
    <mergeCell ref="C5:E5"/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J30" sqref="J30"/>
    </sheetView>
  </sheetViews>
  <sheetFormatPr baseColWidth="10" defaultRowHeight="15" x14ac:dyDescent="0.25"/>
  <cols>
    <col min="1" max="1" width="34.140625" style="2" customWidth="1"/>
    <col min="2" max="3" width="21.42578125" style="2" bestFit="1" customWidth="1"/>
    <col min="4" max="4" width="11.42578125" style="2"/>
    <col min="5" max="5" width="33.85546875" style="2" customWidth="1"/>
    <col min="6" max="7" width="21.42578125" style="2" bestFit="1" customWidth="1"/>
    <col min="8" max="8" width="11.42578125" style="2"/>
    <col min="9" max="9" width="33.85546875" style="2" customWidth="1"/>
    <col min="10" max="11" width="21.42578125" style="2" bestFit="1" customWidth="1"/>
    <col min="12" max="12" width="11.42578125" style="2"/>
    <col min="13" max="13" width="38.7109375" style="2" customWidth="1"/>
    <col min="14" max="14" width="14" style="2" customWidth="1"/>
    <col min="15" max="15" width="14.85546875" style="2" customWidth="1"/>
    <col min="16" max="16384" width="11.42578125" style="10"/>
  </cols>
  <sheetData>
    <row r="1" spans="1:15" x14ac:dyDescent="0.25">
      <c r="A1" s="1" t="s">
        <v>0</v>
      </c>
      <c r="B1" s="30">
        <v>2021</v>
      </c>
      <c r="C1" s="31"/>
      <c r="E1" s="1"/>
      <c r="F1" s="30">
        <v>2021</v>
      </c>
      <c r="G1" s="31"/>
      <c r="I1" s="1"/>
      <c r="J1" s="30">
        <v>2021</v>
      </c>
      <c r="K1" s="31"/>
      <c r="M1" s="1"/>
      <c r="N1" s="30">
        <v>2021</v>
      </c>
      <c r="O1" s="31"/>
    </row>
    <row r="2" spans="1:15" x14ac:dyDescent="0.25">
      <c r="A2" s="3"/>
      <c r="B2" s="4" t="s">
        <v>1</v>
      </c>
      <c r="C2" s="4" t="s">
        <v>2</v>
      </c>
      <c r="E2" s="3"/>
      <c r="F2" s="4" t="s">
        <v>1</v>
      </c>
      <c r="G2" s="4" t="s">
        <v>2</v>
      </c>
      <c r="I2" s="3"/>
      <c r="J2" s="4" t="s">
        <v>1</v>
      </c>
      <c r="K2" s="4" t="s">
        <v>2</v>
      </c>
      <c r="M2" s="3"/>
      <c r="N2" s="4" t="s">
        <v>1</v>
      </c>
      <c r="O2" s="4" t="s">
        <v>2</v>
      </c>
    </row>
    <row r="3" spans="1:15" x14ac:dyDescent="0.25">
      <c r="A3" s="5" t="s">
        <v>19</v>
      </c>
      <c r="B3" s="6">
        <v>2535.86646634</v>
      </c>
      <c r="C3" s="6">
        <v>2381.8657439399999</v>
      </c>
      <c r="E3" s="5" t="s">
        <v>20</v>
      </c>
      <c r="F3" s="6">
        <v>22271.460992439999</v>
      </c>
      <c r="G3" s="6">
        <v>356.43884721000001</v>
      </c>
      <c r="I3" s="5" t="s">
        <v>21</v>
      </c>
      <c r="J3" s="6">
        <v>58.711616509999999</v>
      </c>
      <c r="K3" s="6">
        <v>5.9690219600000001</v>
      </c>
      <c r="M3" s="5" t="s">
        <v>22</v>
      </c>
      <c r="N3" s="6">
        <v>2047.9033690399999</v>
      </c>
      <c r="O3" s="6">
        <v>3629.0130513899999</v>
      </c>
    </row>
    <row r="4" spans="1:15" x14ac:dyDescent="0.25">
      <c r="A4" s="5" t="s">
        <v>21</v>
      </c>
      <c r="B4" s="6">
        <v>654.12299041999995</v>
      </c>
      <c r="C4" s="6">
        <v>4.9189304299999996</v>
      </c>
      <c r="E4" s="5" t="s">
        <v>23</v>
      </c>
      <c r="F4" s="6">
        <v>11179.605027309999</v>
      </c>
      <c r="G4" s="6">
        <v>10.623746410000001</v>
      </c>
      <c r="I4" s="5" t="s">
        <v>24</v>
      </c>
      <c r="J4" s="6">
        <v>102.11855396</v>
      </c>
      <c r="K4" s="6">
        <v>969.96907291000002</v>
      </c>
      <c r="M4" s="5" t="s">
        <v>25</v>
      </c>
      <c r="N4" s="6">
        <v>432.54032970999998</v>
      </c>
      <c r="O4" s="6">
        <v>219.94191427999999</v>
      </c>
    </row>
    <row r="5" spans="1:15" ht="25.5" x14ac:dyDescent="0.25">
      <c r="A5" s="5" t="s">
        <v>26</v>
      </c>
      <c r="B5" s="6">
        <v>93.991305319999995</v>
      </c>
      <c r="C5" s="6">
        <v>12.99640381</v>
      </c>
      <c r="E5" s="5" t="s">
        <v>27</v>
      </c>
      <c r="F5" s="6">
        <v>6104.3018933200001</v>
      </c>
      <c r="G5" s="6" t="s">
        <v>0</v>
      </c>
      <c r="I5" s="5" t="s">
        <v>28</v>
      </c>
      <c r="J5" s="6">
        <v>87.499009729999997</v>
      </c>
      <c r="K5" s="6">
        <v>332.98898763</v>
      </c>
      <c r="M5" s="5" t="s">
        <v>29</v>
      </c>
      <c r="N5" s="6">
        <v>267.03221946000002</v>
      </c>
      <c r="O5" s="6">
        <v>3.8965099999999996E-2</v>
      </c>
    </row>
    <row r="6" spans="1:15" ht="25.5" x14ac:dyDescent="0.25">
      <c r="A6" s="5" t="s">
        <v>30</v>
      </c>
      <c r="B6" s="6">
        <v>88.906732209999987</v>
      </c>
      <c r="C6" s="6">
        <v>55.451219789999996</v>
      </c>
      <c r="E6" s="5" t="s">
        <v>31</v>
      </c>
      <c r="F6" s="6">
        <v>825.08292847000007</v>
      </c>
      <c r="G6" s="6">
        <v>34.925219060000003</v>
      </c>
      <c r="I6" s="5" t="s">
        <v>32</v>
      </c>
      <c r="J6" s="6">
        <v>5.1499999999999997E-2</v>
      </c>
      <c r="K6" s="6">
        <v>1.56735643</v>
      </c>
      <c r="M6" s="5" t="s">
        <v>21</v>
      </c>
      <c r="N6" s="6">
        <v>99.1241737</v>
      </c>
      <c r="O6" s="6">
        <v>3.1545647900000002</v>
      </c>
    </row>
    <row r="7" spans="1:15" x14ac:dyDescent="0.25">
      <c r="A7" s="5" t="s">
        <v>33</v>
      </c>
      <c r="B7" s="6">
        <v>2.5781476099999998</v>
      </c>
      <c r="C7" s="6">
        <v>78.773099560000006</v>
      </c>
      <c r="E7" s="5" t="s">
        <v>32</v>
      </c>
      <c r="F7" s="6">
        <v>2.1029369300000003</v>
      </c>
      <c r="G7" s="6">
        <v>7.25568159</v>
      </c>
      <c r="M7" s="5" t="s">
        <v>34</v>
      </c>
      <c r="N7" s="6">
        <v>46.595581609999996</v>
      </c>
      <c r="O7" s="6">
        <v>175.07127922999999</v>
      </c>
    </row>
    <row r="8" spans="1:15" x14ac:dyDescent="0.25">
      <c r="A8" s="5" t="s">
        <v>32</v>
      </c>
      <c r="B8" s="6">
        <v>6.2013900000000004E-2</v>
      </c>
      <c r="C8" s="6">
        <v>24.159586309999998</v>
      </c>
      <c r="M8" s="5" t="s">
        <v>32</v>
      </c>
      <c r="N8" s="6">
        <v>0.01</v>
      </c>
      <c r="O8" s="6">
        <v>18.348747159999999</v>
      </c>
    </row>
    <row r="10" spans="1:15" x14ac:dyDescent="0.25">
      <c r="A10" s="11" t="s">
        <v>35</v>
      </c>
      <c r="E10" s="11" t="s">
        <v>36</v>
      </c>
      <c r="I10" s="11" t="s">
        <v>37</v>
      </c>
      <c r="M10" s="11" t="s">
        <v>38</v>
      </c>
    </row>
    <row r="11" spans="1:15" x14ac:dyDescent="0.25">
      <c r="A11" s="10"/>
      <c r="B11" s="11" t="s">
        <v>40</v>
      </c>
      <c r="E11" s="10"/>
      <c r="F11" s="11" t="s">
        <v>39</v>
      </c>
      <c r="I11" s="11"/>
      <c r="M11" s="10"/>
      <c r="N11" s="11" t="s">
        <v>41</v>
      </c>
    </row>
    <row r="29" spans="2:14" x14ac:dyDescent="0.25">
      <c r="B29" s="11" t="s">
        <v>43</v>
      </c>
      <c r="J29" s="11" t="s">
        <v>44</v>
      </c>
      <c r="N29" s="11" t="s">
        <v>42</v>
      </c>
    </row>
  </sheetData>
  <mergeCells count="4">
    <mergeCell ref="B1:C1"/>
    <mergeCell ref="F1:G1"/>
    <mergeCell ref="J1:K1"/>
    <mergeCell ref="N1:O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>
      <selection activeCell="S52" sqref="S52"/>
    </sheetView>
  </sheetViews>
  <sheetFormatPr baseColWidth="10" defaultRowHeight="15" x14ac:dyDescent="0.25"/>
  <cols>
    <col min="1" max="1" width="41.140625" style="10" customWidth="1"/>
    <col min="2" max="16384" width="11.42578125" style="10"/>
  </cols>
  <sheetData>
    <row r="1" spans="1:19" x14ac:dyDescent="0.25">
      <c r="A1" s="1" t="s">
        <v>0</v>
      </c>
      <c r="B1" s="30" t="s">
        <v>1</v>
      </c>
      <c r="C1" s="30"/>
      <c r="D1" s="30"/>
      <c r="E1" s="30"/>
      <c r="F1" s="30"/>
      <c r="G1" s="30"/>
      <c r="H1" s="30"/>
      <c r="I1" s="30"/>
      <c r="J1" s="31"/>
      <c r="K1" s="30" t="s">
        <v>2</v>
      </c>
      <c r="L1" s="30"/>
      <c r="M1" s="30"/>
      <c r="N1" s="30"/>
      <c r="O1" s="30"/>
      <c r="P1" s="30"/>
      <c r="Q1" s="30"/>
      <c r="R1" s="30"/>
      <c r="S1" s="31"/>
    </row>
    <row r="2" spans="1:19" x14ac:dyDescent="0.25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s="4">
        <v>2018</v>
      </c>
      <c r="H2" s="4">
        <v>2019</v>
      </c>
      <c r="I2" s="4">
        <v>2020</v>
      </c>
      <c r="J2" s="4">
        <v>2021</v>
      </c>
      <c r="K2" s="4">
        <v>2013</v>
      </c>
      <c r="L2" s="4">
        <v>2014</v>
      </c>
      <c r="M2" s="4">
        <v>2015</v>
      </c>
      <c r="N2" s="4">
        <v>2016</v>
      </c>
      <c r="O2" s="4">
        <v>2017</v>
      </c>
      <c r="P2" s="4">
        <v>2018</v>
      </c>
      <c r="Q2" s="4">
        <v>2019</v>
      </c>
      <c r="R2" s="4">
        <v>2020</v>
      </c>
      <c r="S2" s="4">
        <v>2021</v>
      </c>
    </row>
    <row r="3" spans="1:19" x14ac:dyDescent="0.25">
      <c r="A3" s="5" t="s">
        <v>10</v>
      </c>
      <c r="B3" s="6">
        <v>5294.6218082899995</v>
      </c>
      <c r="C3" s="6">
        <v>5440.7398703900008</v>
      </c>
      <c r="D3" s="6">
        <v>5385.3553692200003</v>
      </c>
      <c r="E3" s="6">
        <v>5194.5861662299994</v>
      </c>
      <c r="F3" s="6">
        <v>5222.3823157799998</v>
      </c>
      <c r="G3" s="6">
        <v>5318.1517324599999</v>
      </c>
      <c r="H3" s="6">
        <v>5268.0132630200005</v>
      </c>
      <c r="I3" s="6">
        <v>5467.6171725200002</v>
      </c>
      <c r="J3" s="6">
        <v>5386.7134516899996</v>
      </c>
      <c r="K3" s="6">
        <v>832.64885014000004</v>
      </c>
      <c r="L3" s="6">
        <v>798.30906357000003</v>
      </c>
      <c r="M3" s="6">
        <v>731.45826739999995</v>
      </c>
      <c r="N3" s="6">
        <v>821.53797926999994</v>
      </c>
      <c r="O3" s="6">
        <v>773.37215041999991</v>
      </c>
      <c r="P3" s="6">
        <v>802.66623537999999</v>
      </c>
      <c r="Q3" s="6">
        <v>1152.63442358</v>
      </c>
      <c r="R3" s="6">
        <v>1172.3218919799999</v>
      </c>
      <c r="S3" s="6">
        <v>1212.0564438499998</v>
      </c>
    </row>
    <row r="4" spans="1:19" x14ac:dyDescent="0.25">
      <c r="A4" s="5" t="s">
        <v>4</v>
      </c>
      <c r="B4" s="6">
        <v>2432.0479294000002</v>
      </c>
      <c r="C4" s="6">
        <v>2467.8344517699998</v>
      </c>
      <c r="D4" s="6">
        <v>2502.2997831999996</v>
      </c>
      <c r="E4" s="6">
        <v>2520.53261466</v>
      </c>
      <c r="F4" s="6">
        <v>2529.81788706</v>
      </c>
      <c r="G4" s="6">
        <v>2558.3341092600003</v>
      </c>
      <c r="H4" s="6">
        <v>2570.2296429200001</v>
      </c>
      <c r="I4" s="6">
        <v>2627.5201797300001</v>
      </c>
      <c r="J4" s="6">
        <v>2694.5348018499999</v>
      </c>
      <c r="K4" s="6">
        <v>149.80310009999999</v>
      </c>
      <c r="L4" s="6">
        <v>138.29362746999999</v>
      </c>
      <c r="M4" s="6">
        <v>129.69246905</v>
      </c>
      <c r="N4" s="6">
        <v>116.56885296999999</v>
      </c>
      <c r="O4" s="6">
        <v>123.66487347</v>
      </c>
      <c r="P4" s="6">
        <v>136.33340165000001</v>
      </c>
      <c r="Q4" s="6">
        <v>176.17521780000001</v>
      </c>
      <c r="R4" s="6">
        <v>183.63230443</v>
      </c>
      <c r="S4" s="6">
        <v>201.08754528999998</v>
      </c>
    </row>
    <row r="5" spans="1:19" x14ac:dyDescent="0.25">
      <c r="A5" s="5" t="s">
        <v>11</v>
      </c>
      <c r="B5" s="6">
        <v>2966.2514742399999</v>
      </c>
      <c r="C5" s="6">
        <v>3033.2449479100001</v>
      </c>
      <c r="D5" s="6">
        <v>3056.43525387</v>
      </c>
      <c r="E5" s="6">
        <v>3031.2144166799999</v>
      </c>
      <c r="F5" s="6">
        <v>3129.0439984999998</v>
      </c>
      <c r="G5" s="6">
        <v>3152.8227064000002</v>
      </c>
      <c r="H5" s="6">
        <v>3216.6233170100004</v>
      </c>
      <c r="I5" s="6">
        <v>3251.1346808400003</v>
      </c>
      <c r="J5" s="6">
        <v>3375.5276558</v>
      </c>
      <c r="K5" s="6">
        <v>1942.19171061</v>
      </c>
      <c r="L5" s="6">
        <v>1998.9660523</v>
      </c>
      <c r="M5" s="6">
        <v>1830.1933137000001</v>
      </c>
      <c r="N5" s="6">
        <v>1734.5602898</v>
      </c>
      <c r="O5" s="6">
        <v>1723.3863672</v>
      </c>
      <c r="P5" s="6">
        <v>1819.89844496</v>
      </c>
      <c r="Q5" s="6">
        <v>2086.4813679499998</v>
      </c>
      <c r="R5" s="6">
        <v>2128.1274249000003</v>
      </c>
      <c r="S5" s="6">
        <v>2558.16475872</v>
      </c>
    </row>
    <row r="6" spans="1:19" x14ac:dyDescent="0.25">
      <c r="A6" s="5" t="s">
        <v>8</v>
      </c>
      <c r="B6" s="6">
        <v>1398.50065559</v>
      </c>
      <c r="C6" s="6">
        <v>1369.2137680000001</v>
      </c>
      <c r="D6" s="6">
        <v>1327.7291779500001</v>
      </c>
      <c r="E6" s="6">
        <v>1274.5551188499999</v>
      </c>
      <c r="F6" s="6">
        <v>1289.36345699</v>
      </c>
      <c r="G6" s="6">
        <v>1286.14893947</v>
      </c>
      <c r="H6" s="6">
        <v>1292.5998840499999</v>
      </c>
      <c r="I6" s="6">
        <v>1294.5109473399998</v>
      </c>
      <c r="J6" s="6">
        <v>1315.8356392599999</v>
      </c>
      <c r="K6" s="6">
        <v>535.31233400999997</v>
      </c>
      <c r="L6" s="6">
        <v>528.46804543999997</v>
      </c>
      <c r="M6" s="6">
        <v>523.59615693000001</v>
      </c>
      <c r="N6" s="6">
        <v>471.73778597</v>
      </c>
      <c r="O6" s="6">
        <v>380.29381131000002</v>
      </c>
      <c r="P6" s="6">
        <v>377.62269874999998</v>
      </c>
      <c r="Q6" s="6">
        <v>494.28477450999998</v>
      </c>
      <c r="R6" s="6">
        <v>507.99583813999999</v>
      </c>
      <c r="S6" s="6">
        <v>566.57766719000006</v>
      </c>
    </row>
    <row r="7" spans="1:19" x14ac:dyDescent="0.25">
      <c r="A7" s="5" t="s">
        <v>6</v>
      </c>
      <c r="B7" s="6">
        <v>33920.615381770003</v>
      </c>
      <c r="C7" s="6">
        <v>35180.40973662</v>
      </c>
      <c r="D7" s="6">
        <v>36165.844894480004</v>
      </c>
      <c r="E7" s="6">
        <v>36748.956756890002</v>
      </c>
      <c r="F7" s="6">
        <v>37572.021295320003</v>
      </c>
      <c r="G7" s="6">
        <v>38240.777085769994</v>
      </c>
      <c r="H7" s="6">
        <v>39037.306542290004</v>
      </c>
      <c r="I7" s="6">
        <v>39807.037691910002</v>
      </c>
      <c r="J7" s="6">
        <v>40382.794818589995</v>
      </c>
      <c r="K7" s="6">
        <v>484.38124159</v>
      </c>
      <c r="L7" s="6">
        <v>434.30408976000001</v>
      </c>
      <c r="M7" s="6">
        <v>385.58327056000002</v>
      </c>
      <c r="N7" s="6">
        <v>344.30896241000005</v>
      </c>
      <c r="O7" s="6">
        <v>357.36061554000003</v>
      </c>
      <c r="P7" s="6">
        <v>395.11592082999999</v>
      </c>
      <c r="Q7" s="6">
        <v>448.55878254999999</v>
      </c>
      <c r="R7" s="6">
        <v>400.16057789999996</v>
      </c>
      <c r="S7" s="6">
        <v>409.23349426999999</v>
      </c>
    </row>
    <row r="8" spans="1:19" x14ac:dyDescent="0.25">
      <c r="A8" s="5" t="s">
        <v>3</v>
      </c>
      <c r="B8" s="6">
        <v>215.88776365000001</v>
      </c>
      <c r="C8" s="6">
        <v>223.7802571</v>
      </c>
      <c r="D8" s="6">
        <v>221.02996669999999</v>
      </c>
      <c r="E8" s="6">
        <v>198.61671727999999</v>
      </c>
      <c r="F8" s="6">
        <v>198.17915581</v>
      </c>
      <c r="G8" s="6">
        <v>190.08186225999998</v>
      </c>
      <c r="H8" s="6">
        <v>193.64332311999999</v>
      </c>
      <c r="I8" s="6">
        <v>191.92829388999999</v>
      </c>
      <c r="J8" s="6">
        <v>248.3806802</v>
      </c>
      <c r="K8" s="6">
        <v>1267.5925684200001</v>
      </c>
      <c r="L8" s="6">
        <v>1255.7521220899998</v>
      </c>
      <c r="M8" s="6">
        <v>1175.4841477300001</v>
      </c>
      <c r="N8" s="6">
        <v>1004.05144396</v>
      </c>
      <c r="O8" s="6">
        <v>1012.39526674</v>
      </c>
      <c r="P8" s="6">
        <v>1044.6033626200001</v>
      </c>
      <c r="Q8" s="6">
        <v>1158.3769529000001</v>
      </c>
      <c r="R8" s="6">
        <v>1138.38215711</v>
      </c>
      <c r="S8" s="6">
        <v>1310.4944389300001</v>
      </c>
    </row>
    <row r="9" spans="1:19" x14ac:dyDescent="0.25">
      <c r="A9" s="5" t="s">
        <v>5</v>
      </c>
      <c r="B9" s="6">
        <v>531.11491859</v>
      </c>
      <c r="C9" s="6">
        <v>538.44985070000007</v>
      </c>
      <c r="D9" s="6">
        <v>533.70684060000008</v>
      </c>
      <c r="E9" s="6">
        <v>519.31894717</v>
      </c>
      <c r="F9" s="6">
        <v>534.87207271</v>
      </c>
      <c r="G9" s="6">
        <v>525.96550706999994</v>
      </c>
      <c r="H9" s="6">
        <v>520.70106868999994</v>
      </c>
      <c r="I9" s="6">
        <v>522.64728450999996</v>
      </c>
      <c r="J9" s="6">
        <v>516.82620130999999</v>
      </c>
      <c r="K9" s="6">
        <v>687.00392202</v>
      </c>
      <c r="L9" s="6">
        <v>640.41071469000008</v>
      </c>
      <c r="M9" s="6">
        <v>596.12919116</v>
      </c>
      <c r="N9" s="6">
        <v>542.89089710000007</v>
      </c>
      <c r="O9" s="6">
        <v>501.60987101000001</v>
      </c>
      <c r="P9" s="6">
        <v>509.48584161000002</v>
      </c>
      <c r="Q9" s="6">
        <v>498.31794073000003</v>
      </c>
      <c r="R9" s="6">
        <v>505.80000524000002</v>
      </c>
      <c r="S9" s="6">
        <v>559.81423167999992</v>
      </c>
    </row>
    <row r="10" spans="1:19" x14ac:dyDescent="0.25">
      <c r="A10" s="5" t="s">
        <v>9</v>
      </c>
      <c r="B10" s="6">
        <v>5457.0470398900006</v>
      </c>
      <c r="C10" s="6">
        <v>5481.5378537400002</v>
      </c>
      <c r="D10" s="6">
        <v>5394.4201387499998</v>
      </c>
      <c r="E10" s="6">
        <v>5263.8996103100008</v>
      </c>
      <c r="F10" s="6">
        <v>4276.9709392100003</v>
      </c>
      <c r="G10" s="6">
        <v>3045.6453492399996</v>
      </c>
      <c r="H10" s="6">
        <v>2955.6923888299998</v>
      </c>
      <c r="I10" s="6">
        <v>2826.9056233200004</v>
      </c>
      <c r="J10" s="6">
        <v>2893.2020032</v>
      </c>
      <c r="K10" s="6">
        <v>3909.2610222399999</v>
      </c>
      <c r="L10" s="6">
        <v>3723.9142811199999</v>
      </c>
      <c r="M10" s="6">
        <v>3332.5145360199999</v>
      </c>
      <c r="N10" s="6">
        <v>3289.7020711799996</v>
      </c>
      <c r="O10" s="6">
        <v>3441.7151046500003</v>
      </c>
      <c r="P10" s="6">
        <v>3565.3575328100001</v>
      </c>
      <c r="Q10" s="6">
        <v>3830.2765876999997</v>
      </c>
      <c r="R10" s="6">
        <v>3884.57672641</v>
      </c>
      <c r="S10" s="6">
        <v>4045.5685219499996</v>
      </c>
    </row>
    <row r="11" spans="1:19" x14ac:dyDescent="0.25">
      <c r="A11" s="5" t="s">
        <v>7</v>
      </c>
      <c r="B11" s="6">
        <v>785.75728687000003</v>
      </c>
      <c r="C11" s="6">
        <v>806.82724526999993</v>
      </c>
      <c r="D11" s="6">
        <v>762.64973584000006</v>
      </c>
      <c r="E11" s="6">
        <v>718.57314158000008</v>
      </c>
      <c r="F11" s="6">
        <v>632.30161439999995</v>
      </c>
      <c r="G11" s="6">
        <v>596.98516213999994</v>
      </c>
      <c r="H11" s="6">
        <v>589.25173900000004</v>
      </c>
      <c r="I11" s="6">
        <v>675.22459241999991</v>
      </c>
      <c r="J11" s="6">
        <v>629.93281255999989</v>
      </c>
      <c r="K11" s="6">
        <v>684.50958867999998</v>
      </c>
      <c r="L11" s="6">
        <v>632.39202846000001</v>
      </c>
      <c r="M11" s="6">
        <v>627.26273638999999</v>
      </c>
      <c r="N11" s="6">
        <v>449.23979876999999</v>
      </c>
      <c r="O11" s="6">
        <v>377.44286562999997</v>
      </c>
      <c r="P11" s="6">
        <v>363.55686907999996</v>
      </c>
      <c r="Q11" s="6">
        <v>407.33929338999997</v>
      </c>
      <c r="R11" s="6">
        <v>438.41889336000003</v>
      </c>
      <c r="S11" s="6">
        <v>466.07835717</v>
      </c>
    </row>
    <row r="12" spans="1:19" x14ac:dyDescent="0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32" t="s">
        <v>0</v>
      </c>
      <c r="B13" s="30" t="s">
        <v>1</v>
      </c>
      <c r="C13" s="30"/>
      <c r="D13" s="30"/>
      <c r="E13" s="30"/>
      <c r="F13" s="30"/>
      <c r="G13" s="30"/>
      <c r="H13" s="30"/>
      <c r="I13" s="30"/>
      <c r="J13" s="31"/>
      <c r="K13" s="30" t="s">
        <v>2</v>
      </c>
      <c r="L13" s="30"/>
      <c r="M13" s="30"/>
      <c r="N13" s="30"/>
      <c r="O13" s="30"/>
      <c r="P13" s="30"/>
      <c r="Q13" s="30"/>
      <c r="R13" s="30"/>
      <c r="S13" s="31"/>
    </row>
    <row r="14" spans="1:19" x14ac:dyDescent="0.25">
      <c r="A14" s="31"/>
      <c r="B14" s="4">
        <v>2013</v>
      </c>
      <c r="C14" s="4">
        <v>2014</v>
      </c>
      <c r="D14" s="4">
        <v>2015</v>
      </c>
      <c r="E14" s="4">
        <v>2016</v>
      </c>
      <c r="F14" s="4">
        <v>2017</v>
      </c>
      <c r="G14" s="4">
        <v>2018</v>
      </c>
      <c r="H14" s="4">
        <v>2019</v>
      </c>
      <c r="I14" s="4">
        <v>2020</v>
      </c>
      <c r="J14" s="4">
        <v>2021</v>
      </c>
      <c r="K14" s="4">
        <v>2013</v>
      </c>
      <c r="L14" s="4">
        <v>2014</v>
      </c>
      <c r="M14" s="4">
        <v>2015</v>
      </c>
      <c r="N14" s="4">
        <v>2016</v>
      </c>
      <c r="O14" s="4">
        <v>2017</v>
      </c>
      <c r="P14" s="4">
        <v>2018</v>
      </c>
      <c r="Q14" s="4">
        <v>2019</v>
      </c>
      <c r="R14" s="4">
        <v>2020</v>
      </c>
      <c r="S14" s="4">
        <v>2021</v>
      </c>
    </row>
    <row r="15" spans="1:19" x14ac:dyDescent="0.25">
      <c r="A15" s="5" t="s">
        <v>10</v>
      </c>
      <c r="B15" s="8">
        <f>B3/SUM(B$3:B$11)</f>
        <v>9.989504860412228E-2</v>
      </c>
      <c r="C15" s="8">
        <f>C3/SUM(C$3:C$11)</f>
        <v>9.9753145862195941E-2</v>
      </c>
      <c r="D15" s="8">
        <f t="shared" ref="D15:S23" si="0">D3/SUM(D$3:D$11)</f>
        <v>9.7297322924605301E-2</v>
      </c>
      <c r="E15" s="8">
        <f t="shared" si="0"/>
        <v>9.3646339063498937E-2</v>
      </c>
      <c r="F15" s="8">
        <f t="shared" si="0"/>
        <v>9.4292439693754865E-2</v>
      </c>
      <c r="G15" s="8">
        <f t="shared" si="0"/>
        <v>9.6843489223587875E-2</v>
      </c>
      <c r="H15" s="8">
        <f t="shared" si="0"/>
        <v>9.4673414419318175E-2</v>
      </c>
      <c r="I15" s="8">
        <f t="shared" si="0"/>
        <v>9.6491006163342372E-2</v>
      </c>
      <c r="J15" s="8">
        <f t="shared" si="0"/>
        <v>9.3773711381878247E-2</v>
      </c>
      <c r="K15" s="8">
        <f t="shared" si="0"/>
        <v>7.9355028344750597E-2</v>
      </c>
      <c r="L15" s="8">
        <f t="shared" si="0"/>
        <v>7.8644862982534688E-2</v>
      </c>
      <c r="M15" s="8">
        <f t="shared" si="0"/>
        <v>7.8382447633857877E-2</v>
      </c>
      <c r="N15" s="8">
        <f t="shared" si="0"/>
        <v>9.3626850101391032E-2</v>
      </c>
      <c r="O15" s="8">
        <f t="shared" si="0"/>
        <v>8.8982937765436129E-2</v>
      </c>
      <c r="P15" s="8">
        <f t="shared" si="0"/>
        <v>8.9040295339935002E-2</v>
      </c>
      <c r="Q15" s="8">
        <f>Q3/SUM(Q$3:Q$11)</f>
        <v>0.11242531759308146</v>
      </c>
      <c r="R15" s="8">
        <f t="shared" si="0"/>
        <v>0.11316486493154181</v>
      </c>
      <c r="S15" s="8">
        <f t="shared" si="0"/>
        <v>0.10698635102494383</v>
      </c>
    </row>
    <row r="16" spans="1:19" x14ac:dyDescent="0.25">
      <c r="A16" s="5" t="s">
        <v>4</v>
      </c>
      <c r="B16" s="8">
        <f t="shared" ref="B16:Q23" si="1">B4/SUM(B$3:B$11)</f>
        <v>4.5886100067538765E-2</v>
      </c>
      <c r="C16" s="8">
        <f t="shared" si="1"/>
        <v>4.5246465718920499E-2</v>
      </c>
      <c r="D16" s="8">
        <f t="shared" si="1"/>
        <v>4.5209100118390758E-2</v>
      </c>
      <c r="E16" s="8">
        <f t="shared" si="1"/>
        <v>4.5439356341328015E-2</v>
      </c>
      <c r="F16" s="8">
        <f t="shared" si="1"/>
        <v>4.5676989183845183E-2</v>
      </c>
      <c r="G16" s="8">
        <f t="shared" si="1"/>
        <v>4.6587238236968004E-2</v>
      </c>
      <c r="H16" s="8">
        <f t="shared" si="1"/>
        <v>4.6190547363482881E-2</v>
      </c>
      <c r="I16" s="8">
        <f t="shared" si="1"/>
        <v>4.6369754475656187E-2</v>
      </c>
      <c r="J16" s="8">
        <f t="shared" si="1"/>
        <v>4.6907364032485334E-2</v>
      </c>
      <c r="K16" s="8">
        <f t="shared" si="1"/>
        <v>1.4276881848294449E-2</v>
      </c>
      <c r="L16" s="8">
        <f t="shared" si="1"/>
        <v>1.3623900667115715E-2</v>
      </c>
      <c r="M16" s="8">
        <f t="shared" si="1"/>
        <v>1.3897734999908429E-2</v>
      </c>
      <c r="N16" s="8">
        <f t="shared" si="1"/>
        <v>1.3284808248562277E-2</v>
      </c>
      <c r="O16" s="8">
        <f t="shared" si="1"/>
        <v>1.4228678565391189E-2</v>
      </c>
      <c r="P16" s="8">
        <f t="shared" si="1"/>
        <v>1.5123554240283986E-2</v>
      </c>
      <c r="Q16" s="8">
        <f t="shared" si="1"/>
        <v>1.7183726607502801E-2</v>
      </c>
      <c r="R16" s="8">
        <f t="shared" si="0"/>
        <v>1.772612545244804E-2</v>
      </c>
      <c r="S16" s="8">
        <f t="shared" si="0"/>
        <v>1.7749687167046394E-2</v>
      </c>
    </row>
    <row r="17" spans="1:19" x14ac:dyDescent="0.25">
      <c r="A17" s="5" t="s">
        <v>11</v>
      </c>
      <c r="B17" s="8">
        <f t="shared" si="1"/>
        <v>5.596506151342176E-2</v>
      </c>
      <c r="C17" s="8">
        <f t="shared" si="1"/>
        <v>5.5612974141869061E-2</v>
      </c>
      <c r="D17" s="8">
        <f t="shared" si="1"/>
        <v>5.5220676725185082E-2</v>
      </c>
      <c r="E17" s="8">
        <f t="shared" si="1"/>
        <v>5.4645764639341038E-2</v>
      </c>
      <c r="F17" s="8">
        <f t="shared" si="1"/>
        <v>5.6496283628288853E-2</v>
      </c>
      <c r="G17" s="8">
        <f t="shared" si="1"/>
        <v>5.741286957412476E-2</v>
      </c>
      <c r="H17" s="8">
        <f t="shared" si="1"/>
        <v>5.780712711181598E-2</v>
      </c>
      <c r="I17" s="8">
        <f t="shared" si="1"/>
        <v>5.7375131913671142E-2</v>
      </c>
      <c r="J17" s="8">
        <f t="shared" si="1"/>
        <v>5.8762315648557287E-2</v>
      </c>
      <c r="K17" s="8">
        <f t="shared" si="1"/>
        <v>0.18509925068710814</v>
      </c>
      <c r="L17" s="8">
        <f t="shared" si="1"/>
        <v>0.19692675238690546</v>
      </c>
      <c r="M17" s="8">
        <f t="shared" si="1"/>
        <v>0.19612196343182256</v>
      </c>
      <c r="N17" s="8">
        <f t="shared" si="1"/>
        <v>0.19767974255948118</v>
      </c>
      <c r="O17" s="8">
        <f t="shared" si="1"/>
        <v>0.19829002347068853</v>
      </c>
      <c r="P17" s="8">
        <f t="shared" si="1"/>
        <v>0.20188253583534815</v>
      </c>
      <c r="Q17" s="8">
        <f t="shared" si="1"/>
        <v>0.20351060635102136</v>
      </c>
      <c r="R17" s="8">
        <f t="shared" si="0"/>
        <v>0.20542928886977316</v>
      </c>
      <c r="S17" s="8">
        <f t="shared" si="0"/>
        <v>0.22580525374437885</v>
      </c>
    </row>
    <row r="18" spans="1:19" x14ac:dyDescent="0.25">
      <c r="A18" s="5" t="s">
        <v>8</v>
      </c>
      <c r="B18" s="8">
        <f t="shared" si="1"/>
        <v>2.6385886664146801E-2</v>
      </c>
      <c r="C18" s="8">
        <f t="shared" si="1"/>
        <v>2.5103824841756384E-2</v>
      </c>
      <c r="D18" s="8">
        <f t="shared" si="1"/>
        <v>2.398810955387938E-2</v>
      </c>
      <c r="E18" s="8">
        <f t="shared" si="1"/>
        <v>2.2977272297625511E-2</v>
      </c>
      <c r="F18" s="8">
        <f t="shared" si="1"/>
        <v>2.3280031728853321E-2</v>
      </c>
      <c r="G18" s="8">
        <f t="shared" si="1"/>
        <v>2.3420759170757404E-2</v>
      </c>
      <c r="H18" s="8">
        <f t="shared" si="1"/>
        <v>2.3229790509463197E-2</v>
      </c>
      <c r="I18" s="8">
        <f t="shared" si="1"/>
        <v>2.2845173657381038E-2</v>
      </c>
      <c r="J18" s="8">
        <f t="shared" si="1"/>
        <v>2.2906507384988988E-2</v>
      </c>
      <c r="K18" s="8">
        <f t="shared" si="1"/>
        <v>5.1017575333846536E-2</v>
      </c>
      <c r="L18" s="8">
        <f t="shared" si="1"/>
        <v>5.2061662482468352E-2</v>
      </c>
      <c r="M18" s="8">
        <f t="shared" si="1"/>
        <v>5.6108120149815338E-2</v>
      </c>
      <c r="N18" s="8">
        <f t="shared" si="1"/>
        <v>5.3761754281185341E-2</v>
      </c>
      <c r="O18" s="8">
        <f t="shared" si="1"/>
        <v>4.3755985428232357E-2</v>
      </c>
      <c r="P18" s="8">
        <f t="shared" si="1"/>
        <v>4.1889935245432525E-2</v>
      </c>
      <c r="Q18" s="8">
        <f t="shared" si="1"/>
        <v>4.8211403042358027E-2</v>
      </c>
      <c r="R18" s="8">
        <f t="shared" si="0"/>
        <v>4.9037112419529238E-2</v>
      </c>
      <c r="S18" s="8">
        <f t="shared" si="0"/>
        <v>5.0010935953065896E-2</v>
      </c>
    </row>
    <row r="19" spans="1:19" x14ac:dyDescent="0.25">
      <c r="A19" s="5" t="s">
        <v>6</v>
      </c>
      <c r="B19" s="8">
        <f t="shared" si="1"/>
        <v>0.63998934105891025</v>
      </c>
      <c r="C19" s="8">
        <f t="shared" si="1"/>
        <v>0.64501458028672798</v>
      </c>
      <c r="D19" s="8">
        <f t="shared" si="1"/>
        <v>0.65340904142581546</v>
      </c>
      <c r="E19" s="8">
        <f t="shared" si="1"/>
        <v>0.66249844637444932</v>
      </c>
      <c r="F19" s="8">
        <f t="shared" si="1"/>
        <v>0.67837958577957902</v>
      </c>
      <c r="G19" s="8">
        <f t="shared" si="1"/>
        <v>0.69636416370059773</v>
      </c>
      <c r="H19" s="8">
        <f t="shared" si="1"/>
        <v>0.70155387155830529</v>
      </c>
      <c r="I19" s="8">
        <f t="shared" si="1"/>
        <v>0.70250366806573272</v>
      </c>
      <c r="J19" s="8">
        <f t="shared" si="1"/>
        <v>0.70299721343521659</v>
      </c>
      <c r="K19" s="8">
        <f t="shared" si="1"/>
        <v>4.61636224557051E-2</v>
      </c>
      <c r="L19" s="8">
        <f t="shared" si="1"/>
        <v>4.2785165784272328E-2</v>
      </c>
      <c r="M19" s="8">
        <f t="shared" si="1"/>
        <v>4.1318776285883915E-2</v>
      </c>
      <c r="N19" s="8">
        <f t="shared" si="1"/>
        <v>3.9239285858422804E-2</v>
      </c>
      <c r="O19" s="8">
        <f t="shared" si="1"/>
        <v>4.1117329341565367E-2</v>
      </c>
      <c r="P19" s="8">
        <f t="shared" si="1"/>
        <v>4.3830469918244408E-2</v>
      </c>
      <c r="Q19" s="8">
        <f t="shared" si="1"/>
        <v>4.3751394679606849E-2</v>
      </c>
      <c r="R19" s="8">
        <f t="shared" si="0"/>
        <v>3.8627716550186E-2</v>
      </c>
      <c r="S19" s="8">
        <f t="shared" si="0"/>
        <v>3.6122408730457543E-2</v>
      </c>
    </row>
    <row r="20" spans="1:19" x14ac:dyDescent="0.25">
      <c r="A20" s="5" t="s">
        <v>3</v>
      </c>
      <c r="B20" s="8">
        <f t="shared" si="1"/>
        <v>4.0732122942350839E-3</v>
      </c>
      <c r="C20" s="8">
        <f t="shared" si="1"/>
        <v>4.1028950398938804E-3</v>
      </c>
      <c r="D20" s="8">
        <f t="shared" si="1"/>
        <v>3.9933528191918501E-3</v>
      </c>
      <c r="E20" s="8">
        <f t="shared" si="1"/>
        <v>3.5805986954261745E-3</v>
      </c>
      <c r="F20" s="8">
        <f t="shared" si="1"/>
        <v>3.5782129625610663E-3</v>
      </c>
      <c r="G20" s="8">
        <f t="shared" si="1"/>
        <v>3.4613887879541201E-3</v>
      </c>
      <c r="H20" s="8">
        <f t="shared" si="1"/>
        <v>3.480035767556892E-3</v>
      </c>
      <c r="I20" s="8">
        <f t="shared" si="1"/>
        <v>3.3870978168949401E-3</v>
      </c>
      <c r="J20" s="8">
        <f t="shared" si="1"/>
        <v>4.3238940453760397E-3</v>
      </c>
      <c r="K20" s="8">
        <f t="shared" si="1"/>
        <v>0.1208070415033316</v>
      </c>
      <c r="L20" s="8">
        <f t="shared" si="1"/>
        <v>0.12370954820449127</v>
      </c>
      <c r="M20" s="8">
        <f t="shared" si="1"/>
        <v>0.12596388442143513</v>
      </c>
      <c r="N20" s="8">
        <f t="shared" si="1"/>
        <v>0.11442705804211255</v>
      </c>
      <c r="O20" s="8">
        <f t="shared" si="1"/>
        <v>0.11648454753047938</v>
      </c>
      <c r="P20" s="8">
        <f t="shared" si="1"/>
        <v>0.1158785405701539</v>
      </c>
      <c r="Q20" s="8">
        <f t="shared" si="1"/>
        <v>0.11298543072989321</v>
      </c>
      <c r="R20" s="8">
        <f t="shared" si="0"/>
        <v>0.1098886440073646</v>
      </c>
      <c r="S20" s="8">
        <f t="shared" si="0"/>
        <v>0.11567532087387931</v>
      </c>
    </row>
    <row r="21" spans="1:19" x14ac:dyDescent="0.25">
      <c r="A21" s="5" t="s">
        <v>5</v>
      </c>
      <c r="B21" s="8">
        <f t="shared" si="1"/>
        <v>1.0020687506679138E-2</v>
      </c>
      <c r="C21" s="8">
        <f t="shared" si="1"/>
        <v>9.8721989611505849E-3</v>
      </c>
      <c r="D21" s="8">
        <f t="shared" si="1"/>
        <v>9.6424921396506096E-3</v>
      </c>
      <c r="E21" s="8">
        <f t="shared" si="1"/>
        <v>9.3621159900936432E-3</v>
      </c>
      <c r="F21" s="8">
        <f t="shared" si="1"/>
        <v>9.6573536003843122E-3</v>
      </c>
      <c r="G21" s="8">
        <f t="shared" si="1"/>
        <v>9.5778265604977431E-3</v>
      </c>
      <c r="H21" s="8">
        <f t="shared" si="1"/>
        <v>9.357711456559609E-3</v>
      </c>
      <c r="I21" s="8">
        <f t="shared" si="1"/>
        <v>9.2235357304039731E-3</v>
      </c>
      <c r="J21" s="8">
        <f t="shared" si="1"/>
        <v>8.9970835595554795E-3</v>
      </c>
      <c r="K21" s="8">
        <f t="shared" si="1"/>
        <v>6.5474438228895065E-2</v>
      </c>
      <c r="L21" s="8">
        <f t="shared" si="1"/>
        <v>6.3089616800932002E-2</v>
      </c>
      <c r="M21" s="8">
        <f t="shared" si="1"/>
        <v>6.3880698587497786E-2</v>
      </c>
      <c r="N21" s="8">
        <f t="shared" si="1"/>
        <v>6.1870742347611314E-2</v>
      </c>
      <c r="O21" s="8">
        <f t="shared" si="1"/>
        <v>5.7714413313656593E-2</v>
      </c>
      <c r="P21" s="8">
        <f t="shared" si="1"/>
        <v>5.6517600727272473E-2</v>
      </c>
      <c r="Q21" s="8">
        <f t="shared" si="1"/>
        <v>4.8604788823585064E-2</v>
      </c>
      <c r="R21" s="8">
        <f t="shared" si="0"/>
        <v>4.8825147484607617E-2</v>
      </c>
      <c r="S21" s="8">
        <f t="shared" si="0"/>
        <v>4.9413937942553277E-2</v>
      </c>
    </row>
    <row r="22" spans="1:19" x14ac:dyDescent="0.25">
      <c r="A22" s="5" t="s">
        <v>9</v>
      </c>
      <c r="B22" s="8">
        <f t="shared" si="1"/>
        <v>0.10295956897832788</v>
      </c>
      <c r="C22" s="8">
        <f t="shared" si="1"/>
        <v>0.10050115574337855</v>
      </c>
      <c r="D22" s="8">
        <f t="shared" si="1"/>
        <v>9.7461096296598243E-2</v>
      </c>
      <c r="E22" s="8">
        <f t="shared" si="1"/>
        <v>9.4895899678774195E-2</v>
      </c>
      <c r="F22" s="8">
        <f t="shared" si="1"/>
        <v>7.7222616034607089E-2</v>
      </c>
      <c r="G22" s="8">
        <f t="shared" si="1"/>
        <v>5.5461170984973003E-2</v>
      </c>
      <c r="H22" s="8">
        <f t="shared" si="1"/>
        <v>5.3117840911302332E-2</v>
      </c>
      <c r="I22" s="8">
        <f t="shared" si="1"/>
        <v>4.988845402232843E-2</v>
      </c>
      <c r="J22" s="8">
        <f t="shared" si="1"/>
        <v>5.0365829192646323E-2</v>
      </c>
      <c r="K22" s="8">
        <f t="shared" si="1"/>
        <v>0.37256944409966358</v>
      </c>
      <c r="L22" s="8">
        <f t="shared" si="1"/>
        <v>0.36685882919542528</v>
      </c>
      <c r="M22" s="8">
        <f t="shared" si="1"/>
        <v>0.35710943159770736</v>
      </c>
      <c r="N22" s="8">
        <f t="shared" si="1"/>
        <v>0.37491199490289079</v>
      </c>
      <c r="O22" s="8">
        <f t="shared" si="1"/>
        <v>0.39599812431455317</v>
      </c>
      <c r="P22" s="8">
        <f t="shared" si="1"/>
        <v>0.39550746464820657</v>
      </c>
      <c r="Q22" s="8">
        <f t="shared" si="1"/>
        <v>0.37359639191066474</v>
      </c>
      <c r="R22" s="8">
        <f t="shared" si="0"/>
        <v>0.37498028789510834</v>
      </c>
      <c r="S22" s="8">
        <f t="shared" si="0"/>
        <v>0.35709608754686867</v>
      </c>
    </row>
    <row r="23" spans="1:19" x14ac:dyDescent="0.25">
      <c r="A23" s="5" t="s">
        <v>7</v>
      </c>
      <c r="B23" s="8">
        <f>B11/SUM(B$3:B$11)</f>
        <v>1.4825093312618078E-2</v>
      </c>
      <c r="C23" s="8">
        <f t="shared" si="1"/>
        <v>1.4792759404107084E-2</v>
      </c>
      <c r="D23" s="8">
        <f t="shared" si="1"/>
        <v>1.3778807996683212E-2</v>
      </c>
      <c r="E23" s="8">
        <f t="shared" si="1"/>
        <v>1.295420691946317E-2</v>
      </c>
      <c r="F23" s="8">
        <f t="shared" si="1"/>
        <v>1.1416487388126234E-2</v>
      </c>
      <c r="G23" s="8">
        <f t="shared" si="1"/>
        <v>1.0871093760539258E-2</v>
      </c>
      <c r="H23" s="8">
        <f t="shared" si="1"/>
        <v>1.0589660902195628E-2</v>
      </c>
      <c r="I23" s="8">
        <f t="shared" si="1"/>
        <v>1.1916178154589009E-2</v>
      </c>
      <c r="J23" s="8">
        <f t="shared" si="1"/>
        <v>1.0966081319295639E-2</v>
      </c>
      <c r="K23" s="8">
        <f t="shared" si="1"/>
        <v>6.5236717498405039E-2</v>
      </c>
      <c r="L23" s="8">
        <f t="shared" si="1"/>
        <v>6.2299661495854856E-2</v>
      </c>
      <c r="M23" s="8">
        <f t="shared" si="1"/>
        <v>6.7216942892071779E-2</v>
      </c>
      <c r="N23" s="8">
        <f t="shared" si="1"/>
        <v>5.1197763658342652E-2</v>
      </c>
      <c r="O23" s="8">
        <f t="shared" si="1"/>
        <v>4.3427960269997332E-2</v>
      </c>
      <c r="P23" s="8">
        <f t="shared" si="1"/>
        <v>4.0329603475123169E-2</v>
      </c>
      <c r="Q23" s="8">
        <f>Q11/SUM(Q$3:Q$11)</f>
        <v>3.9730940262286608E-2</v>
      </c>
      <c r="R23" s="8">
        <f t="shared" si="0"/>
        <v>4.2320812389441291E-2</v>
      </c>
      <c r="S23" s="8">
        <f t="shared" si="0"/>
        <v>4.1140017016806335E-2</v>
      </c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1" t="s">
        <v>0</v>
      </c>
      <c r="B25" s="30" t="s">
        <v>1</v>
      </c>
      <c r="C25" s="30"/>
      <c r="D25" s="30"/>
      <c r="E25" s="30"/>
      <c r="F25" s="30"/>
      <c r="G25" s="30"/>
      <c r="H25" s="30"/>
      <c r="I25" s="30"/>
      <c r="J25" s="31"/>
      <c r="K25" s="30" t="s">
        <v>2</v>
      </c>
      <c r="L25" s="30"/>
      <c r="M25" s="30"/>
      <c r="N25" s="30"/>
      <c r="O25" s="30"/>
      <c r="P25" s="30"/>
      <c r="Q25" s="30"/>
      <c r="R25" s="30"/>
      <c r="S25" s="31"/>
    </row>
    <row r="26" spans="1:19" x14ac:dyDescent="0.25">
      <c r="A26" s="3"/>
      <c r="B26" s="4">
        <v>2013</v>
      </c>
      <c r="C26" s="4">
        <v>2014</v>
      </c>
      <c r="D26" s="4">
        <v>2015</v>
      </c>
      <c r="E26" s="4">
        <v>2016</v>
      </c>
      <c r="F26" s="4">
        <v>2017</v>
      </c>
      <c r="G26" s="4">
        <v>2018</v>
      </c>
      <c r="H26" s="4">
        <v>2019</v>
      </c>
      <c r="I26" s="4">
        <v>2020</v>
      </c>
      <c r="J26" s="4">
        <v>2021</v>
      </c>
      <c r="K26" s="4">
        <v>2013</v>
      </c>
      <c r="L26" s="4">
        <v>2014</v>
      </c>
      <c r="M26" s="4">
        <v>2015</v>
      </c>
      <c r="N26" s="4">
        <v>2016</v>
      </c>
      <c r="O26" s="4">
        <v>2017</v>
      </c>
      <c r="P26" s="4">
        <v>2018</v>
      </c>
      <c r="Q26" s="4">
        <v>2019</v>
      </c>
      <c r="R26" s="4">
        <v>2020</v>
      </c>
      <c r="S26" s="4">
        <v>2021</v>
      </c>
    </row>
    <row r="27" spans="1:19" x14ac:dyDescent="0.25">
      <c r="A27" s="5" t="s">
        <v>10</v>
      </c>
      <c r="B27" s="12"/>
      <c r="C27" s="12">
        <f>(C15-$B15)*100</f>
        <v>-1.4190274192633912E-2</v>
      </c>
      <c r="D27" s="12">
        <f t="shared" ref="D27:J27" si="2">(D15-$B15)*100</f>
        <v>-0.25977256795169795</v>
      </c>
      <c r="E27" s="12">
        <f t="shared" si="2"/>
        <v>-0.62487095406233428</v>
      </c>
      <c r="F27" s="12">
        <f t="shared" si="2"/>
        <v>-0.56026089103674148</v>
      </c>
      <c r="G27" s="12">
        <f t="shared" si="2"/>
        <v>-0.30515593805344049</v>
      </c>
      <c r="H27" s="12">
        <f t="shared" si="2"/>
        <v>-0.52216341848041048</v>
      </c>
      <c r="I27" s="12">
        <f t="shared" si="2"/>
        <v>-0.34040424407799086</v>
      </c>
      <c r="J27" s="12">
        <f t="shared" si="2"/>
        <v>-0.61213372222440332</v>
      </c>
      <c r="K27" s="12"/>
      <c r="L27" s="12">
        <f>(L15-$K15)*100</f>
        <v>-7.1016536221590876E-2</v>
      </c>
      <c r="M27" s="12">
        <f t="shared" ref="M27:S27" si="3">(M15-$K15)*100</f>
        <v>-9.7258071089272036E-2</v>
      </c>
      <c r="N27" s="12">
        <f t="shared" si="3"/>
        <v>1.4271821756640435</v>
      </c>
      <c r="O27" s="12">
        <f t="shared" si="3"/>
        <v>0.9627909420685532</v>
      </c>
      <c r="P27" s="12">
        <f t="shared" si="3"/>
        <v>0.9685266995184405</v>
      </c>
      <c r="Q27" s="12">
        <f t="shared" si="3"/>
        <v>3.307028924833086</v>
      </c>
      <c r="R27" s="12">
        <f t="shared" si="3"/>
        <v>3.3809836586791207</v>
      </c>
      <c r="S27" s="12">
        <f t="shared" si="3"/>
        <v>2.7631322680193233</v>
      </c>
    </row>
    <row r="28" spans="1:19" x14ac:dyDescent="0.25">
      <c r="A28" s="5" t="s">
        <v>4</v>
      </c>
      <c r="B28" s="12"/>
      <c r="C28" s="12">
        <f t="shared" ref="C28:J35" si="4">(C16-$B16)*100</f>
        <v>-6.3963434861826624E-2</v>
      </c>
      <c r="D28" s="12">
        <f t="shared" si="4"/>
        <v>-6.7699994914800776E-2</v>
      </c>
      <c r="E28" s="12">
        <f t="shared" si="4"/>
        <v>-4.467437262107507E-2</v>
      </c>
      <c r="F28" s="12">
        <f t="shared" si="4"/>
        <v>-2.0911088369358205E-2</v>
      </c>
      <c r="G28" s="12">
        <f t="shared" si="4"/>
        <v>7.0113816942923846E-2</v>
      </c>
      <c r="H28" s="12">
        <f t="shared" si="4"/>
        <v>3.0444729594411579E-2</v>
      </c>
      <c r="I28" s="12">
        <f t="shared" si="4"/>
        <v>4.8365440811742183E-2</v>
      </c>
      <c r="J28" s="12">
        <f t="shared" si="4"/>
        <v>0.10212639649465685</v>
      </c>
      <c r="K28" s="12"/>
      <c r="L28" s="12">
        <f t="shared" ref="L28:S35" si="5">(L16-$K16)*100</f>
        <v>-6.5298118117873394E-2</v>
      </c>
      <c r="M28" s="12">
        <f t="shared" si="5"/>
        <v>-3.7914684838601977E-2</v>
      </c>
      <c r="N28" s="12">
        <f t="shared" si="5"/>
        <v>-9.9207359973217141E-2</v>
      </c>
      <c r="O28" s="12">
        <f t="shared" si="5"/>
        <v>-4.8203282903259981E-3</v>
      </c>
      <c r="P28" s="12">
        <f t="shared" si="5"/>
        <v>8.4667239198953775E-2</v>
      </c>
      <c r="Q28" s="12">
        <f t="shared" si="5"/>
        <v>0.29068447592083529</v>
      </c>
      <c r="R28" s="12">
        <f t="shared" si="5"/>
        <v>0.34492436041535912</v>
      </c>
      <c r="S28" s="12">
        <f t="shared" si="5"/>
        <v>0.34728053187519459</v>
      </c>
    </row>
    <row r="29" spans="1:19" x14ac:dyDescent="0.25">
      <c r="A29" s="5" t="s">
        <v>11</v>
      </c>
      <c r="B29" s="12"/>
      <c r="C29" s="12">
        <f t="shared" si="4"/>
        <v>-3.5208737155269926E-2</v>
      </c>
      <c r="D29" s="12">
        <f t="shared" si="4"/>
        <v>-7.4438478823667803E-2</v>
      </c>
      <c r="E29" s="12">
        <f t="shared" si="4"/>
        <v>-0.1319296874080722</v>
      </c>
      <c r="F29" s="12">
        <f t="shared" si="4"/>
        <v>5.3122211486709286E-2</v>
      </c>
      <c r="G29" s="12">
        <f t="shared" si="4"/>
        <v>0.1447808060703</v>
      </c>
      <c r="H29" s="12">
        <f t="shared" si="4"/>
        <v>0.184206559839422</v>
      </c>
      <c r="I29" s="12">
        <f t="shared" si="4"/>
        <v>0.14100704002493816</v>
      </c>
      <c r="J29" s="12">
        <f t="shared" si="4"/>
        <v>0.27972541351355268</v>
      </c>
      <c r="K29" s="12"/>
      <c r="L29" s="12">
        <f t="shared" si="5"/>
        <v>1.182750169979732</v>
      </c>
      <c r="M29" s="12">
        <f t="shared" si="5"/>
        <v>1.102271274471442</v>
      </c>
      <c r="N29" s="12">
        <f t="shared" si="5"/>
        <v>1.2580491872373034</v>
      </c>
      <c r="O29" s="12">
        <f t="shared" si="5"/>
        <v>1.3190772783580385</v>
      </c>
      <c r="P29" s="12">
        <f t="shared" si="5"/>
        <v>1.6783285148240012</v>
      </c>
      <c r="Q29" s="12">
        <f t="shared" si="5"/>
        <v>1.841135566391322</v>
      </c>
      <c r="R29" s="12">
        <f t="shared" si="5"/>
        <v>2.0330038182665016</v>
      </c>
      <c r="S29" s="12">
        <f t="shared" si="5"/>
        <v>4.070600305727071</v>
      </c>
    </row>
    <row r="30" spans="1:19" x14ac:dyDescent="0.25">
      <c r="A30" s="5" t="s">
        <v>8</v>
      </c>
      <c r="B30" s="12"/>
      <c r="C30" s="12">
        <f t="shared" si="4"/>
        <v>-0.12820618223904173</v>
      </c>
      <c r="D30" s="12">
        <f t="shared" si="4"/>
        <v>-0.23977771102674206</v>
      </c>
      <c r="E30" s="12">
        <f t="shared" si="4"/>
        <v>-0.34086143665212898</v>
      </c>
      <c r="F30" s="12">
        <f t="shared" si="4"/>
        <v>-0.31058549352934794</v>
      </c>
      <c r="G30" s="12">
        <f t="shared" si="4"/>
        <v>-0.29651274933893967</v>
      </c>
      <c r="H30" s="12">
        <f t="shared" si="4"/>
        <v>-0.31560961546836031</v>
      </c>
      <c r="I30" s="12">
        <f t="shared" si="4"/>
        <v>-0.35407130067657622</v>
      </c>
      <c r="J30" s="12">
        <f t="shared" si="4"/>
        <v>-0.34793792791578126</v>
      </c>
      <c r="K30" s="12"/>
      <c r="L30" s="12">
        <f t="shared" si="5"/>
        <v>0.10440871486218153</v>
      </c>
      <c r="M30" s="12">
        <f t="shared" si="5"/>
        <v>0.50905448159688016</v>
      </c>
      <c r="N30" s="12">
        <f t="shared" si="5"/>
        <v>0.27441789473388045</v>
      </c>
      <c r="O30" s="12">
        <f t="shared" si="5"/>
        <v>-0.72615899056141797</v>
      </c>
      <c r="P30" s="12">
        <f t="shared" si="5"/>
        <v>-0.91276400884140119</v>
      </c>
      <c r="Q30" s="12">
        <f t="shared" si="5"/>
        <v>-0.28061722914885096</v>
      </c>
      <c r="R30" s="12">
        <f t="shared" si="5"/>
        <v>-0.19804629143172978</v>
      </c>
      <c r="S30" s="12">
        <f t="shared" si="5"/>
        <v>-0.10066393807806398</v>
      </c>
    </row>
    <row r="31" spans="1:19" x14ac:dyDescent="0.25">
      <c r="A31" s="5" t="s">
        <v>6</v>
      </c>
      <c r="B31" s="12"/>
      <c r="C31" s="12">
        <f t="shared" si="4"/>
        <v>0.50252392278177238</v>
      </c>
      <c r="D31" s="12">
        <f t="shared" si="4"/>
        <v>1.3419700366905207</v>
      </c>
      <c r="E31" s="12">
        <f t="shared" si="4"/>
        <v>2.2509105315539069</v>
      </c>
      <c r="F31" s="12">
        <f t="shared" si="4"/>
        <v>3.8390244720668765</v>
      </c>
      <c r="G31" s="12">
        <f t="shared" si="4"/>
        <v>5.6374822641687476</v>
      </c>
      <c r="H31" s="12">
        <f t="shared" si="4"/>
        <v>6.1564530499395032</v>
      </c>
      <c r="I31" s="12">
        <f t="shared" si="4"/>
        <v>6.2514327006822468</v>
      </c>
      <c r="J31" s="12">
        <f>(J19-$B19)*100</f>
        <v>6.300787237630634</v>
      </c>
      <c r="K31" s="12"/>
      <c r="L31" s="12">
        <f t="shared" si="5"/>
        <v>-0.33784566714327724</v>
      </c>
      <c r="M31" s="12">
        <f t="shared" si="5"/>
        <v>-0.48448461698211848</v>
      </c>
      <c r="N31" s="12">
        <f t="shared" si="5"/>
        <v>-0.69243365972822968</v>
      </c>
      <c r="O31" s="12">
        <f t="shared" si="5"/>
        <v>-0.50462931141397327</v>
      </c>
      <c r="P31" s="12">
        <f t="shared" si="5"/>
        <v>-0.23331525374606921</v>
      </c>
      <c r="Q31" s="12">
        <f t="shared" si="5"/>
        <v>-0.24122277760982511</v>
      </c>
      <c r="R31" s="12">
        <f t="shared" si="5"/>
        <v>-0.75359059055191002</v>
      </c>
      <c r="S31" s="12">
        <f t="shared" si="5"/>
        <v>-1.0041213725247558</v>
      </c>
    </row>
    <row r="32" spans="1:19" x14ac:dyDescent="0.25">
      <c r="A32" s="5" t="s">
        <v>3</v>
      </c>
      <c r="B32" s="12"/>
      <c r="C32" s="12">
        <f t="shared" si="4"/>
        <v>2.9682745658796486E-3</v>
      </c>
      <c r="D32" s="12">
        <f t="shared" si="4"/>
        <v>-7.9859475043233749E-3</v>
      </c>
      <c r="E32" s="12">
        <f t="shared" si="4"/>
        <v>-4.9261359880890941E-2</v>
      </c>
      <c r="F32" s="12">
        <f t="shared" si="4"/>
        <v>-4.9499933167401755E-2</v>
      </c>
      <c r="G32" s="12">
        <f t="shared" si="4"/>
        <v>-6.1182350628096384E-2</v>
      </c>
      <c r="H32" s="12">
        <f t="shared" si="4"/>
        <v>-5.9317652667819187E-2</v>
      </c>
      <c r="I32" s="12">
        <f t="shared" si="4"/>
        <v>-6.8611447734014383E-2</v>
      </c>
      <c r="J32" s="12">
        <f t="shared" si="4"/>
        <v>2.5068175114095585E-2</v>
      </c>
      <c r="K32" s="12"/>
      <c r="L32" s="12">
        <f t="shared" si="5"/>
        <v>0.29025067011596711</v>
      </c>
      <c r="M32" s="12">
        <f t="shared" si="5"/>
        <v>0.51568429181035325</v>
      </c>
      <c r="N32" s="12">
        <f t="shared" si="5"/>
        <v>-0.63799834612190542</v>
      </c>
      <c r="O32" s="12">
        <f t="shared" si="5"/>
        <v>-0.4322493972852226</v>
      </c>
      <c r="P32" s="12">
        <f t="shared" si="5"/>
        <v>-0.49285009331777041</v>
      </c>
      <c r="Q32" s="12">
        <f t="shared" si="5"/>
        <v>-0.782161077343839</v>
      </c>
      <c r="R32" s="12">
        <f t="shared" si="5"/>
        <v>-1.0918397495967</v>
      </c>
      <c r="S32" s="12">
        <f t="shared" si="5"/>
        <v>-0.51317206294522877</v>
      </c>
    </row>
    <row r="33" spans="1:19" x14ac:dyDescent="0.25">
      <c r="A33" s="5" t="s">
        <v>5</v>
      </c>
      <c r="B33" s="12"/>
      <c r="C33" s="12">
        <f t="shared" si="4"/>
        <v>-1.4848854552855333E-2</v>
      </c>
      <c r="D33" s="12">
        <f t="shared" si="4"/>
        <v>-3.7819536702852867E-2</v>
      </c>
      <c r="E33" s="12">
        <f t="shared" si="4"/>
        <v>-6.5857151658549495E-2</v>
      </c>
      <c r="F33" s="12">
        <f t="shared" si="4"/>
        <v>-3.6333390629482605E-2</v>
      </c>
      <c r="G33" s="12">
        <f t="shared" si="4"/>
        <v>-4.4286094618139517E-2</v>
      </c>
      <c r="H33" s="12">
        <f t="shared" si="4"/>
        <v>-6.629760501195292E-2</v>
      </c>
      <c r="I33" s="12">
        <f t="shared" si="4"/>
        <v>-7.9715177627516509E-2</v>
      </c>
      <c r="J33" s="12">
        <f t="shared" si="4"/>
        <v>-0.10236039471236587</v>
      </c>
      <c r="K33" s="12"/>
      <c r="L33" s="12">
        <f t="shared" si="5"/>
        <v>-0.23848214279630631</v>
      </c>
      <c r="M33" s="12">
        <f t="shared" si="5"/>
        <v>-0.15937396413972793</v>
      </c>
      <c r="N33" s="12">
        <f t="shared" si="5"/>
        <v>-0.36036958812837516</v>
      </c>
      <c r="O33" s="12">
        <f t="shared" si="5"/>
        <v>-0.77600249152384726</v>
      </c>
      <c r="P33" s="12">
        <f t="shared" si="5"/>
        <v>-0.89568375016225932</v>
      </c>
      <c r="Q33" s="12">
        <f t="shared" si="5"/>
        <v>-1.6869649405310001</v>
      </c>
      <c r="R33" s="12">
        <f t="shared" si="5"/>
        <v>-1.6649290744287448</v>
      </c>
      <c r="S33" s="12">
        <f t="shared" si="5"/>
        <v>-1.6060500286341788</v>
      </c>
    </row>
    <row r="34" spans="1:19" x14ac:dyDescent="0.25">
      <c r="A34" s="5" t="s">
        <v>9</v>
      </c>
      <c r="B34" s="12"/>
      <c r="C34" s="12">
        <f t="shared" si="4"/>
        <v>-0.24584132349493304</v>
      </c>
      <c r="D34" s="12">
        <f t="shared" si="4"/>
        <v>-0.54984726817296359</v>
      </c>
      <c r="E34" s="12">
        <f t="shared" si="4"/>
        <v>-0.80636692995536829</v>
      </c>
      <c r="F34" s="12">
        <f t="shared" si="4"/>
        <v>-2.573695294372079</v>
      </c>
      <c r="G34" s="12">
        <f t="shared" si="4"/>
        <v>-4.7498397993354873</v>
      </c>
      <c r="H34" s="12">
        <f t="shared" si="4"/>
        <v>-4.9841728067025546</v>
      </c>
      <c r="I34" s="12">
        <f t="shared" si="4"/>
        <v>-5.307111495599945</v>
      </c>
      <c r="J34" s="12">
        <f t="shared" si="4"/>
        <v>-5.2593739785681555</v>
      </c>
      <c r="K34" s="12"/>
      <c r="L34" s="12">
        <f t="shared" si="5"/>
        <v>-0.57106149042382981</v>
      </c>
      <c r="M34" s="12">
        <f t="shared" si="5"/>
        <v>-1.5460012501956222</v>
      </c>
      <c r="N34" s="12">
        <f t="shared" si="5"/>
        <v>0.23425508032272058</v>
      </c>
      <c r="O34" s="12">
        <f t="shared" si="5"/>
        <v>2.3428680214889583</v>
      </c>
      <c r="P34" s="12">
        <f t="shared" si="5"/>
        <v>2.2938020548542992</v>
      </c>
      <c r="Q34" s="12">
        <f t="shared" si="5"/>
        <v>0.10269478110011554</v>
      </c>
      <c r="R34" s="12">
        <f t="shared" si="5"/>
        <v>0.24108437954447615</v>
      </c>
      <c r="S34" s="12">
        <f t="shared" si="5"/>
        <v>-1.5473356552794915</v>
      </c>
    </row>
    <row r="35" spans="1:19" x14ac:dyDescent="0.25">
      <c r="A35" s="5" t="s">
        <v>7</v>
      </c>
      <c r="B35" s="12"/>
      <c r="C35" s="12">
        <f t="shared" si="4"/>
        <v>-3.2333908510994575E-3</v>
      </c>
      <c r="D35" s="12">
        <f t="shared" si="4"/>
        <v>-0.1046285315934866</v>
      </c>
      <c r="E35" s="12">
        <f t="shared" si="4"/>
        <v>-0.18708863931549083</v>
      </c>
      <c r="F35" s="12">
        <f t="shared" si="4"/>
        <v>-0.34086059244918443</v>
      </c>
      <c r="G35" s="12">
        <f t="shared" si="4"/>
        <v>-0.39539995520788196</v>
      </c>
      <c r="H35" s="12">
        <f t="shared" si="4"/>
        <v>-0.42354324104224506</v>
      </c>
      <c r="I35" s="12">
        <f t="shared" si="4"/>
        <v>-0.2908915158029069</v>
      </c>
      <c r="J35" s="12">
        <f t="shared" si="4"/>
        <v>-0.38590119933224387</v>
      </c>
      <c r="K35" s="12"/>
      <c r="L35" s="12">
        <f t="shared" si="5"/>
        <v>-0.29370560025501824</v>
      </c>
      <c r="M35" s="12">
        <f t="shared" si="5"/>
        <v>0.19802253936667402</v>
      </c>
      <c r="N35" s="12">
        <f t="shared" si="5"/>
        <v>-1.4038953840062387</v>
      </c>
      <c r="O35" s="12">
        <f t="shared" si="5"/>
        <v>-2.1808757228407707</v>
      </c>
      <c r="P35" s="12">
        <f t="shared" si="5"/>
        <v>-2.4907114023281869</v>
      </c>
      <c r="Q35" s="12">
        <f t="shared" si="5"/>
        <v>-2.550577723611843</v>
      </c>
      <c r="R35" s="12">
        <f t="shared" si="5"/>
        <v>-2.2915905108963748</v>
      </c>
      <c r="S35" s="12">
        <f t="shared" si="5"/>
        <v>-2.4096700481598705</v>
      </c>
    </row>
    <row r="36" spans="1:19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x14ac:dyDescent="0.25">
      <c r="A38" s="11" t="s">
        <v>12</v>
      </c>
      <c r="B38" s="2"/>
      <c r="C38" s="2"/>
      <c r="D38" s="2"/>
      <c r="E38" s="2"/>
      <c r="F38" s="2"/>
      <c r="G38" s="2"/>
      <c r="H38" s="2"/>
      <c r="I38" s="2"/>
      <c r="J38" s="2"/>
      <c r="K38" s="11" t="s">
        <v>13</v>
      </c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11" t="s">
        <v>45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11" t="s">
        <v>47</v>
      </c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11" t="s">
        <v>46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1" t="s">
        <v>48</v>
      </c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</sheetData>
  <mergeCells count="7">
    <mergeCell ref="B25:J25"/>
    <mergeCell ref="K25:S25"/>
    <mergeCell ref="B1:J1"/>
    <mergeCell ref="K1:S1"/>
    <mergeCell ref="A13:A14"/>
    <mergeCell ref="B13:J13"/>
    <mergeCell ref="K13:S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/>
  </sheetViews>
  <sheetFormatPr baseColWidth="10" defaultRowHeight="15" x14ac:dyDescent="0.25"/>
  <cols>
    <col min="2" max="2" width="19.140625" bestFit="1" customWidth="1"/>
    <col min="3" max="13" width="21.7109375" bestFit="1" customWidth="1"/>
    <col min="14" max="14" width="20.7109375" bestFit="1" customWidth="1"/>
  </cols>
  <sheetData>
    <row r="1" spans="1:19" ht="32.25" customHeight="1" x14ac:dyDescent="0.25">
      <c r="A1" s="4"/>
      <c r="B1" s="4" t="s">
        <v>50</v>
      </c>
      <c r="C1" s="4" t="s">
        <v>51</v>
      </c>
      <c r="D1" s="4" t="s">
        <v>52</v>
      </c>
      <c r="E1" s="4" t="s">
        <v>53</v>
      </c>
      <c r="F1" s="4" t="s">
        <v>54</v>
      </c>
      <c r="G1" s="4" t="s">
        <v>55</v>
      </c>
      <c r="H1" s="4" t="s">
        <v>56</v>
      </c>
      <c r="I1" s="4" t="s">
        <v>57</v>
      </c>
      <c r="J1" s="4" t="s">
        <v>58</v>
      </c>
      <c r="K1" s="4" t="s">
        <v>59</v>
      </c>
      <c r="L1" s="4" t="s">
        <v>60</v>
      </c>
      <c r="M1" s="4" t="s">
        <v>61</v>
      </c>
      <c r="N1" s="4" t="s">
        <v>62</v>
      </c>
      <c r="O1" s="4" t="s">
        <v>49</v>
      </c>
      <c r="P1" s="2"/>
      <c r="Q1" s="2"/>
      <c r="R1" s="2"/>
      <c r="S1" s="2"/>
    </row>
    <row r="2" spans="1:19" x14ac:dyDescent="0.25">
      <c r="A2" s="4"/>
      <c r="B2" s="15">
        <v>0</v>
      </c>
      <c r="C2" s="15">
        <v>0.1</v>
      </c>
      <c r="D2" s="15">
        <v>0.2</v>
      </c>
      <c r="E2" s="15">
        <v>0.25</v>
      </c>
      <c r="F2" s="15">
        <v>0.3</v>
      </c>
      <c r="G2" s="15">
        <v>0.4</v>
      </c>
      <c r="H2" s="15">
        <v>0.5</v>
      </c>
      <c r="I2" s="15">
        <v>0.6</v>
      </c>
      <c r="J2" s="15">
        <v>0.7</v>
      </c>
      <c r="K2" s="15">
        <v>0.75</v>
      </c>
      <c r="L2" s="15">
        <v>0.8</v>
      </c>
      <c r="M2" s="15">
        <v>0.9</v>
      </c>
      <c r="N2" s="15">
        <v>1</v>
      </c>
      <c r="O2" s="15"/>
      <c r="P2" s="2"/>
      <c r="Q2" s="2"/>
      <c r="R2" s="2"/>
      <c r="S2" s="2"/>
    </row>
    <row r="3" spans="1:19" x14ac:dyDescent="0.25">
      <c r="A3" s="5">
        <v>2013</v>
      </c>
      <c r="B3" s="6">
        <v>178.10808592783999</v>
      </c>
      <c r="C3" s="6">
        <v>423.08715468339</v>
      </c>
      <c r="D3" s="6">
        <v>450.18731827348</v>
      </c>
      <c r="E3" s="6">
        <v>466.35466253100998</v>
      </c>
      <c r="F3" s="6">
        <v>475.28526653218</v>
      </c>
      <c r="G3" s="6">
        <v>503.26177370501</v>
      </c>
      <c r="H3" s="6">
        <v>522.34948623961998</v>
      </c>
      <c r="I3" s="6">
        <v>536.64385352677004</v>
      </c>
      <c r="J3" s="6">
        <v>584.86149085022998</v>
      </c>
      <c r="K3" s="6">
        <v>594.78676816232996</v>
      </c>
      <c r="L3" s="6">
        <v>616.35508683245996</v>
      </c>
      <c r="M3" s="6">
        <v>654.17308493610005</v>
      </c>
      <c r="N3" s="6">
        <v>1130.0724461299999</v>
      </c>
      <c r="O3" s="19">
        <f>K3/E3</f>
        <v>1.2753957791143129</v>
      </c>
      <c r="P3" s="2"/>
      <c r="Q3" s="2"/>
      <c r="R3" s="2"/>
      <c r="S3" s="2"/>
    </row>
    <row r="4" spans="1:19" x14ac:dyDescent="0.25">
      <c r="A4" s="5">
        <v>2014</v>
      </c>
      <c r="B4" s="6">
        <v>197.96143140798</v>
      </c>
      <c r="C4" s="6">
        <v>442.73887344220998</v>
      </c>
      <c r="D4" s="6">
        <v>474.28163969987003</v>
      </c>
      <c r="E4" s="6">
        <v>482.26510430410002</v>
      </c>
      <c r="F4" s="6">
        <v>493.35973434882999</v>
      </c>
      <c r="G4" s="6">
        <v>517.00352574074998</v>
      </c>
      <c r="H4" s="6">
        <v>535.14325057606004</v>
      </c>
      <c r="I4" s="6">
        <v>560.59272109842004</v>
      </c>
      <c r="J4" s="6">
        <v>600.23737895709996</v>
      </c>
      <c r="K4" s="6">
        <v>610.85843335638003</v>
      </c>
      <c r="L4" s="6">
        <v>630.87847537774996</v>
      </c>
      <c r="M4" s="6">
        <v>676.26261907768003</v>
      </c>
      <c r="N4" s="6">
        <v>1169.3348565204001</v>
      </c>
      <c r="O4" s="19">
        <f t="shared" ref="O4:O11" si="0">K4/E4</f>
        <v>1.266644482266321</v>
      </c>
      <c r="P4" s="2"/>
      <c r="Q4" s="2"/>
      <c r="R4" s="2"/>
      <c r="S4" s="2"/>
    </row>
    <row r="5" spans="1:19" x14ac:dyDescent="0.25">
      <c r="A5" s="5">
        <v>2015</v>
      </c>
      <c r="B5" s="6">
        <v>267.01352745393001</v>
      </c>
      <c r="C5" s="6">
        <v>457.45466470586001</v>
      </c>
      <c r="D5" s="6">
        <v>487.11674567064</v>
      </c>
      <c r="E5" s="6">
        <v>492.37870699844001</v>
      </c>
      <c r="F5" s="6">
        <v>509.66462366405</v>
      </c>
      <c r="G5" s="6">
        <v>523.89592222481997</v>
      </c>
      <c r="H5" s="6">
        <v>550.73504287229002</v>
      </c>
      <c r="I5" s="6">
        <v>572.23346385189996</v>
      </c>
      <c r="J5" s="6">
        <v>613.86969539102995</v>
      </c>
      <c r="K5" s="6">
        <v>627.96245259258001</v>
      </c>
      <c r="L5" s="6">
        <v>653.25402544017004</v>
      </c>
      <c r="M5" s="6">
        <v>699.91953843356998</v>
      </c>
      <c r="N5" s="6">
        <v>1228.8298474839</v>
      </c>
      <c r="O5" s="19">
        <f t="shared" si="0"/>
        <v>1.2753647622592452</v>
      </c>
      <c r="P5" s="2"/>
      <c r="Q5" s="2"/>
      <c r="R5" s="2"/>
      <c r="S5" s="2"/>
    </row>
    <row r="6" spans="1:19" x14ac:dyDescent="0.25">
      <c r="A6" s="5">
        <v>2016</v>
      </c>
      <c r="B6" s="6">
        <v>257.41102999295998</v>
      </c>
      <c r="C6" s="6">
        <v>468.12601578136997</v>
      </c>
      <c r="D6" s="6">
        <v>498.77940999125002</v>
      </c>
      <c r="E6" s="6">
        <v>508.43018204493001</v>
      </c>
      <c r="F6" s="6">
        <v>519.09146560467002</v>
      </c>
      <c r="G6" s="6">
        <v>539.91625896232995</v>
      </c>
      <c r="H6" s="6">
        <v>565.36253838492996</v>
      </c>
      <c r="I6" s="6">
        <v>585.57331261811999</v>
      </c>
      <c r="J6" s="6">
        <v>627.80174021365997</v>
      </c>
      <c r="K6" s="6">
        <v>639.28912208906002</v>
      </c>
      <c r="L6" s="6">
        <v>671.30129556683005</v>
      </c>
      <c r="M6" s="6">
        <v>715.82589511432002</v>
      </c>
      <c r="N6" s="6">
        <v>1244.4945837452999</v>
      </c>
      <c r="O6" s="19">
        <f t="shared" si="0"/>
        <v>1.2573783867783168</v>
      </c>
      <c r="P6" s="2"/>
      <c r="Q6" s="2"/>
      <c r="R6" s="2"/>
      <c r="S6" s="2"/>
    </row>
    <row r="7" spans="1:19" x14ac:dyDescent="0.25">
      <c r="A7" s="5">
        <v>2017</v>
      </c>
      <c r="B7" s="6">
        <v>239.26743186442999</v>
      </c>
      <c r="C7" s="6">
        <v>466.15226836957999</v>
      </c>
      <c r="D7" s="6">
        <v>513.78430249777</v>
      </c>
      <c r="E7" s="6">
        <v>518.24089186205003</v>
      </c>
      <c r="F7" s="6">
        <v>524.15234750582999</v>
      </c>
      <c r="G7" s="6">
        <v>553.45099590157997</v>
      </c>
      <c r="H7" s="6">
        <v>574.11679071547997</v>
      </c>
      <c r="I7" s="6">
        <v>605.76970293442002</v>
      </c>
      <c r="J7" s="6">
        <v>642.25115288210998</v>
      </c>
      <c r="K7" s="6">
        <v>657.269843251</v>
      </c>
      <c r="L7" s="6">
        <v>679.65453460245999</v>
      </c>
      <c r="M7" s="6">
        <v>749.70033321046003</v>
      </c>
      <c r="N7" s="6">
        <v>1288.0139934824999</v>
      </c>
      <c r="O7" s="19">
        <f t="shared" si="0"/>
        <v>1.2682709017604075</v>
      </c>
      <c r="P7" s="2"/>
      <c r="Q7" s="2"/>
      <c r="R7" s="2"/>
      <c r="S7" s="2"/>
    </row>
    <row r="8" spans="1:19" x14ac:dyDescent="0.25">
      <c r="A8" s="5">
        <v>2018</v>
      </c>
      <c r="B8" s="6">
        <v>188.98933612279001</v>
      </c>
      <c r="C8" s="6">
        <v>472.16238839358999</v>
      </c>
      <c r="D8" s="6">
        <v>523.44440861204998</v>
      </c>
      <c r="E8" s="6">
        <v>533.05336350530001</v>
      </c>
      <c r="F8" s="6">
        <v>535.88672018696002</v>
      </c>
      <c r="G8" s="6">
        <v>566.05993979273001</v>
      </c>
      <c r="H8" s="6">
        <v>581.73750546985002</v>
      </c>
      <c r="I8" s="6">
        <v>619.58627879434005</v>
      </c>
      <c r="J8" s="6">
        <v>643.27394448949997</v>
      </c>
      <c r="K8" s="6">
        <v>671.26566527119996</v>
      </c>
      <c r="L8" s="6">
        <v>694.80428612356002</v>
      </c>
      <c r="M8" s="6">
        <v>761.58603348767997</v>
      </c>
      <c r="N8" s="6">
        <v>1292.4996053642999</v>
      </c>
      <c r="O8" s="19">
        <f t="shared" si="0"/>
        <v>1.2592841753347754</v>
      </c>
      <c r="P8" s="2"/>
      <c r="Q8" s="2"/>
      <c r="R8" s="2"/>
      <c r="S8" s="2"/>
    </row>
    <row r="9" spans="1:19" x14ac:dyDescent="0.25">
      <c r="A9" s="5">
        <v>2019</v>
      </c>
      <c r="B9" s="6">
        <v>118.9112000989</v>
      </c>
      <c r="C9" s="6">
        <v>485.58366848275</v>
      </c>
      <c r="D9" s="6">
        <v>535.44458535002002</v>
      </c>
      <c r="E9" s="6">
        <v>544.44945582851005</v>
      </c>
      <c r="F9" s="6">
        <v>549.58088241594999</v>
      </c>
      <c r="G9" s="6">
        <v>574.53252720146997</v>
      </c>
      <c r="H9" s="6">
        <v>593.48646068212997</v>
      </c>
      <c r="I9" s="6">
        <v>623.98971973154005</v>
      </c>
      <c r="J9" s="6">
        <v>660.70529685720999</v>
      </c>
      <c r="K9" s="6">
        <v>683.70508356429002</v>
      </c>
      <c r="L9" s="6">
        <v>701.25958795824999</v>
      </c>
      <c r="M9" s="6">
        <v>773.57721039208002</v>
      </c>
      <c r="N9" s="6">
        <v>1415.0966401426999</v>
      </c>
      <c r="O9" s="19">
        <f t="shared" si="0"/>
        <v>1.2557732884935466</v>
      </c>
      <c r="P9" s="2"/>
      <c r="Q9" s="2"/>
      <c r="R9" s="2"/>
      <c r="S9" s="2"/>
    </row>
    <row r="10" spans="1:19" x14ac:dyDescent="0.25">
      <c r="A10" s="5">
        <v>2020</v>
      </c>
      <c r="B10" s="6">
        <v>126.23567758991</v>
      </c>
      <c r="C10" s="6">
        <v>501.33928151699001</v>
      </c>
      <c r="D10" s="6">
        <v>554.23240784349002</v>
      </c>
      <c r="E10" s="6">
        <v>561.44068493303996</v>
      </c>
      <c r="F10" s="6">
        <v>568.07529535826995</v>
      </c>
      <c r="G10" s="6">
        <v>592.51480810882003</v>
      </c>
      <c r="H10" s="6">
        <v>610.63724548431003</v>
      </c>
      <c r="I10" s="6">
        <v>639.66434302999005</v>
      </c>
      <c r="J10" s="6">
        <v>671.77478992944998</v>
      </c>
      <c r="K10" s="6">
        <v>697.07188354736002</v>
      </c>
      <c r="L10" s="6">
        <v>717.56760684526</v>
      </c>
      <c r="M10" s="6">
        <v>788.55657935008003</v>
      </c>
      <c r="N10" s="6">
        <v>1221.5921589676</v>
      </c>
      <c r="O10" s="19">
        <f t="shared" si="0"/>
        <v>1.241577075288899</v>
      </c>
      <c r="P10" s="2"/>
      <c r="Q10" s="2"/>
      <c r="R10" s="2"/>
      <c r="S10" s="2"/>
    </row>
    <row r="11" spans="1:19" x14ac:dyDescent="0.25">
      <c r="A11" s="5">
        <v>2021</v>
      </c>
      <c r="B11" s="6">
        <v>127.68348941593</v>
      </c>
      <c r="C11" s="6">
        <v>507.66102398296999</v>
      </c>
      <c r="D11" s="6">
        <v>565.61598637116003</v>
      </c>
      <c r="E11" s="6">
        <v>571.24259659559004</v>
      </c>
      <c r="F11" s="6">
        <v>587.12194724000994</v>
      </c>
      <c r="G11" s="6">
        <v>605.45626359440996</v>
      </c>
      <c r="H11" s="6">
        <v>620.01901950280001</v>
      </c>
      <c r="I11" s="6">
        <v>654.65874986841004</v>
      </c>
      <c r="J11" s="6">
        <v>695.29298178400995</v>
      </c>
      <c r="K11" s="6">
        <v>719.11052965158001</v>
      </c>
      <c r="L11" s="6">
        <v>726.54477026995005</v>
      </c>
      <c r="M11" s="6">
        <v>779.92469549542</v>
      </c>
      <c r="N11" s="6">
        <v>1268.2218672296001</v>
      </c>
      <c r="O11" s="19">
        <f t="shared" si="0"/>
        <v>1.2588531281407096</v>
      </c>
      <c r="P11" s="2"/>
      <c r="Q11" s="2"/>
      <c r="R11" s="2"/>
      <c r="S11" s="2"/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/>
      <c r="B13" s="2"/>
      <c r="C13" s="2"/>
      <c r="D13" s="2"/>
      <c r="E13" s="11" t="s">
        <v>76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11" t="s">
        <v>78</v>
      </c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3" customHeight="1" x14ac:dyDescent="0.25">
      <c r="A30" s="4" t="s">
        <v>0</v>
      </c>
      <c r="B30" s="4" t="s">
        <v>63</v>
      </c>
      <c r="C30" s="4" t="s">
        <v>64</v>
      </c>
      <c r="D30" s="4" t="s">
        <v>65</v>
      </c>
      <c r="E30" s="4" t="s">
        <v>66</v>
      </c>
      <c r="F30" s="4" t="s">
        <v>67</v>
      </c>
      <c r="G30" s="4" t="s">
        <v>68</v>
      </c>
      <c r="H30" s="4" t="s">
        <v>69</v>
      </c>
      <c r="I30" s="4" t="s">
        <v>70</v>
      </c>
      <c r="J30" s="4" t="s">
        <v>71</v>
      </c>
      <c r="K30" s="4" t="s">
        <v>72</v>
      </c>
      <c r="L30" s="4" t="s">
        <v>73</v>
      </c>
      <c r="M30" s="4" t="s">
        <v>74</v>
      </c>
      <c r="N30" s="4" t="s">
        <v>75</v>
      </c>
      <c r="O30" s="4" t="s">
        <v>49</v>
      </c>
      <c r="P30" s="2"/>
      <c r="Q30" s="2"/>
      <c r="R30" s="2"/>
      <c r="S30" s="2"/>
    </row>
    <row r="31" spans="1:19" x14ac:dyDescent="0.25">
      <c r="A31" s="4"/>
      <c r="B31" s="15">
        <v>0</v>
      </c>
      <c r="C31" s="15">
        <v>0.1</v>
      </c>
      <c r="D31" s="15">
        <v>0.2</v>
      </c>
      <c r="E31" s="15">
        <v>0.25</v>
      </c>
      <c r="F31" s="15">
        <v>0.3</v>
      </c>
      <c r="G31" s="15">
        <v>0.4</v>
      </c>
      <c r="H31" s="15">
        <v>0.5</v>
      </c>
      <c r="I31" s="15">
        <v>0.6</v>
      </c>
      <c r="J31" s="15">
        <v>0.7</v>
      </c>
      <c r="K31" s="15">
        <v>0.75</v>
      </c>
      <c r="L31" s="15">
        <v>0.8</v>
      </c>
      <c r="M31" s="15">
        <v>0.9</v>
      </c>
      <c r="N31" s="15">
        <v>1</v>
      </c>
      <c r="O31" s="15"/>
      <c r="P31" s="2"/>
      <c r="Q31" s="2"/>
      <c r="R31" s="2"/>
      <c r="S31" s="2"/>
    </row>
    <row r="32" spans="1:19" x14ac:dyDescent="0.25">
      <c r="A32" s="5">
        <v>2013</v>
      </c>
      <c r="B32" s="6">
        <v>3.1592851804977999</v>
      </c>
      <c r="C32" s="6">
        <v>40.794638111166002</v>
      </c>
      <c r="D32" s="6">
        <v>46.228238276309</v>
      </c>
      <c r="E32" s="6">
        <v>50.108820994364997</v>
      </c>
      <c r="F32" s="6">
        <v>54.048217898845998</v>
      </c>
      <c r="G32" s="6">
        <v>59.746405354292001</v>
      </c>
      <c r="H32" s="6">
        <v>66.529200052329003</v>
      </c>
      <c r="I32" s="6">
        <v>71.226520018369001</v>
      </c>
      <c r="J32" s="6">
        <v>79.145275038429006</v>
      </c>
      <c r="K32" s="6">
        <v>82.118206015449999</v>
      </c>
      <c r="L32" s="6">
        <v>86.796304259506002</v>
      </c>
      <c r="M32" s="6">
        <v>122.45655218736</v>
      </c>
      <c r="N32" s="6">
        <v>244.63355017636999</v>
      </c>
      <c r="O32" s="19">
        <f>K32/E32</f>
        <v>1.6387974090367168</v>
      </c>
      <c r="P32" s="2"/>
      <c r="Q32" s="16"/>
      <c r="R32" s="16"/>
      <c r="S32" s="2"/>
    </row>
    <row r="33" spans="1:19" x14ac:dyDescent="0.25">
      <c r="A33" s="5">
        <v>2014</v>
      </c>
      <c r="B33" s="6">
        <v>1.8469267612849001</v>
      </c>
      <c r="C33" s="6">
        <v>37.674688104170997</v>
      </c>
      <c r="D33" s="6">
        <v>43.749856937720999</v>
      </c>
      <c r="E33" s="6">
        <v>46.237339092342999</v>
      </c>
      <c r="F33" s="6">
        <v>50.066014521447002</v>
      </c>
      <c r="G33" s="6">
        <v>61.229904762587999</v>
      </c>
      <c r="H33" s="6">
        <v>64.632731580187993</v>
      </c>
      <c r="I33" s="6">
        <v>69.172587370751003</v>
      </c>
      <c r="J33" s="6">
        <v>74.108353128325007</v>
      </c>
      <c r="K33" s="6">
        <v>76.270964746974997</v>
      </c>
      <c r="L33" s="6">
        <v>88.479627296334002</v>
      </c>
      <c r="M33" s="6">
        <v>116.11018482996001</v>
      </c>
      <c r="N33" s="6">
        <v>191.52574021215</v>
      </c>
      <c r="O33" s="19">
        <f t="shared" ref="O33:O40" si="1">K33/E33</f>
        <v>1.6495535046826608</v>
      </c>
      <c r="P33" s="2"/>
      <c r="Q33" s="16"/>
      <c r="R33" s="16"/>
      <c r="S33" s="17"/>
    </row>
    <row r="34" spans="1:19" x14ac:dyDescent="0.25">
      <c r="A34" s="5">
        <v>2015</v>
      </c>
      <c r="B34" s="6">
        <v>3.4492976104381001</v>
      </c>
      <c r="C34" s="6">
        <v>28.035440080640999</v>
      </c>
      <c r="D34" s="6">
        <v>38.411093895782997</v>
      </c>
      <c r="E34" s="6">
        <v>41.505956911215002</v>
      </c>
      <c r="F34" s="6">
        <v>43.598724564664003</v>
      </c>
      <c r="G34" s="6">
        <v>51.882486124422002</v>
      </c>
      <c r="H34" s="6">
        <v>57.879670034874003</v>
      </c>
      <c r="I34" s="6">
        <v>62.851410964137997</v>
      </c>
      <c r="J34" s="6">
        <v>70.676346684929001</v>
      </c>
      <c r="K34" s="6">
        <v>73.102143452983</v>
      </c>
      <c r="L34" s="6">
        <v>78.142689402366003</v>
      </c>
      <c r="M34" s="6">
        <v>98.815820747741</v>
      </c>
      <c r="N34" s="6">
        <v>182.04386964488</v>
      </c>
      <c r="O34" s="19">
        <f t="shared" si="1"/>
        <v>1.761244623497179</v>
      </c>
      <c r="P34" s="2"/>
      <c r="Q34" s="16"/>
      <c r="R34" s="16"/>
      <c r="S34" s="17"/>
    </row>
    <row r="35" spans="1:19" x14ac:dyDescent="0.25">
      <c r="A35" s="5">
        <v>2016</v>
      </c>
      <c r="B35" s="6">
        <v>2.3488782016513001</v>
      </c>
      <c r="C35" s="6">
        <v>33.147556119630003</v>
      </c>
      <c r="D35" s="6">
        <v>37.122217157283998</v>
      </c>
      <c r="E35" s="6">
        <v>39.302342530685003</v>
      </c>
      <c r="F35" s="6">
        <v>43.628463846281001</v>
      </c>
      <c r="G35" s="6">
        <v>48.075397098989001</v>
      </c>
      <c r="H35" s="6">
        <v>55.162524780135001</v>
      </c>
      <c r="I35" s="6">
        <v>59.245624891473</v>
      </c>
      <c r="J35" s="6">
        <v>68.850899773497005</v>
      </c>
      <c r="K35" s="6">
        <v>71.333338875636002</v>
      </c>
      <c r="L35" s="6">
        <v>80.294977756837994</v>
      </c>
      <c r="M35" s="6">
        <v>95.032568249342006</v>
      </c>
      <c r="N35" s="6">
        <v>163.51131514328</v>
      </c>
      <c r="O35" s="19">
        <f t="shared" si="1"/>
        <v>1.8149894963625399</v>
      </c>
      <c r="P35" s="2"/>
      <c r="Q35" s="16"/>
      <c r="R35" s="16"/>
      <c r="S35" s="17"/>
    </row>
    <row r="36" spans="1:19" x14ac:dyDescent="0.25">
      <c r="A36" s="5">
        <v>2017</v>
      </c>
      <c r="B36" s="6">
        <v>3.2610888025070999</v>
      </c>
      <c r="C36" s="6">
        <v>31.788289888106</v>
      </c>
      <c r="D36" s="6">
        <v>39.416868814601003</v>
      </c>
      <c r="E36" s="6">
        <v>42.347156147128999</v>
      </c>
      <c r="F36" s="6">
        <v>45.413168192420002</v>
      </c>
      <c r="G36" s="6">
        <v>52.829126036657001</v>
      </c>
      <c r="H36" s="6">
        <v>58.416730576492</v>
      </c>
      <c r="I36" s="6">
        <v>63.050398665621003</v>
      </c>
      <c r="J36" s="6">
        <v>74.457608326265998</v>
      </c>
      <c r="K36" s="6">
        <v>82.995457562647005</v>
      </c>
      <c r="L36" s="6">
        <v>85.706876444025994</v>
      </c>
      <c r="M36" s="6">
        <v>106.51249052618</v>
      </c>
      <c r="N36" s="6">
        <v>184.73743739638999</v>
      </c>
      <c r="O36" s="19">
        <f t="shared" si="1"/>
        <v>1.9598826725055971</v>
      </c>
      <c r="P36" s="2"/>
      <c r="Q36" s="16"/>
      <c r="R36" s="16"/>
      <c r="S36" s="17"/>
    </row>
    <row r="37" spans="1:19" x14ac:dyDescent="0.25">
      <c r="A37" s="5">
        <v>2018</v>
      </c>
      <c r="B37" s="6">
        <v>8.7632817905140996</v>
      </c>
      <c r="C37" s="6">
        <v>32.616654326957999</v>
      </c>
      <c r="D37" s="6">
        <v>39.236684342362999</v>
      </c>
      <c r="E37" s="6">
        <v>42.77256723723</v>
      </c>
      <c r="F37" s="6">
        <v>45.237645049199003</v>
      </c>
      <c r="G37" s="6">
        <v>52.959623526702998</v>
      </c>
      <c r="H37" s="6">
        <v>59.996847985928</v>
      </c>
      <c r="I37" s="6">
        <v>67.626346628890005</v>
      </c>
      <c r="J37" s="6">
        <v>79.009619602946998</v>
      </c>
      <c r="K37" s="6">
        <v>89.873185371332994</v>
      </c>
      <c r="L37" s="6">
        <v>94.388981353209999</v>
      </c>
      <c r="M37" s="6">
        <v>109.64932923327</v>
      </c>
      <c r="N37" s="6">
        <v>189.15528674884999</v>
      </c>
      <c r="O37" s="19">
        <f t="shared" si="1"/>
        <v>2.1011875409036889</v>
      </c>
      <c r="P37" s="2"/>
      <c r="Q37" s="16"/>
      <c r="R37" s="16"/>
      <c r="S37" s="17"/>
    </row>
    <row r="38" spans="1:19" x14ac:dyDescent="0.25">
      <c r="A38" s="5">
        <v>2019</v>
      </c>
      <c r="B38" s="6">
        <v>11.620258633159001</v>
      </c>
      <c r="C38" s="6">
        <v>34.201232723811003</v>
      </c>
      <c r="D38" s="6">
        <v>41.353084382001001</v>
      </c>
      <c r="E38" s="6">
        <v>44.395442603378001</v>
      </c>
      <c r="F38" s="6">
        <v>49.887202813614998</v>
      </c>
      <c r="G38" s="6">
        <v>56.930323476772003</v>
      </c>
      <c r="H38" s="6">
        <v>62.797217332617002</v>
      </c>
      <c r="I38" s="6">
        <v>71.588032948302001</v>
      </c>
      <c r="J38" s="6">
        <v>85.007238384868003</v>
      </c>
      <c r="K38" s="6">
        <v>92.806595348491001</v>
      </c>
      <c r="L38" s="6">
        <v>99.770580777711004</v>
      </c>
      <c r="M38" s="6">
        <v>117.25587872474</v>
      </c>
      <c r="N38" s="6">
        <v>256.20279507807999</v>
      </c>
      <c r="O38" s="19">
        <f t="shared" si="1"/>
        <v>2.0904532065962429</v>
      </c>
      <c r="P38" s="2"/>
      <c r="Q38" s="16"/>
      <c r="R38" s="16"/>
      <c r="S38" s="17"/>
    </row>
    <row r="39" spans="1:19" x14ac:dyDescent="0.25">
      <c r="A39" s="5">
        <v>2020</v>
      </c>
      <c r="B39" s="6">
        <v>19.922638466245999</v>
      </c>
      <c r="C39" s="6">
        <v>33.204979051031003</v>
      </c>
      <c r="D39" s="6">
        <v>44.169605492404997</v>
      </c>
      <c r="E39" s="6">
        <v>47.552499157630997</v>
      </c>
      <c r="F39" s="6">
        <v>50.551056340987998</v>
      </c>
      <c r="G39" s="6">
        <v>56.239498087567</v>
      </c>
      <c r="H39" s="6">
        <v>62.669435102268999</v>
      </c>
      <c r="I39" s="6">
        <v>71.682857622498005</v>
      </c>
      <c r="J39" s="6">
        <v>85.362471752567998</v>
      </c>
      <c r="K39" s="6">
        <v>94.460343197102006</v>
      </c>
      <c r="L39" s="6">
        <v>98.472009204409005</v>
      </c>
      <c r="M39" s="6">
        <v>119.26311857495</v>
      </c>
      <c r="N39" s="6">
        <v>274.64647131286</v>
      </c>
      <c r="O39" s="19">
        <f t="shared" si="1"/>
        <v>1.9864432967860841</v>
      </c>
      <c r="P39" s="2"/>
      <c r="Q39" s="16"/>
      <c r="R39" s="16"/>
      <c r="S39" s="17"/>
    </row>
    <row r="40" spans="1:19" x14ac:dyDescent="0.25">
      <c r="A40" s="5">
        <v>2021</v>
      </c>
      <c r="B40" s="6">
        <v>24.108798401331001</v>
      </c>
      <c r="C40" s="6">
        <v>38.943181552051001</v>
      </c>
      <c r="D40" s="6">
        <v>44.593754044264003</v>
      </c>
      <c r="E40" s="6">
        <v>51.590033506726002</v>
      </c>
      <c r="F40" s="6">
        <v>53.759763059375999</v>
      </c>
      <c r="G40" s="6">
        <v>58.410007518230998</v>
      </c>
      <c r="H40" s="6">
        <v>68.102627069004001</v>
      </c>
      <c r="I40" s="6">
        <v>78.973294285983002</v>
      </c>
      <c r="J40" s="6">
        <v>88.440436900275003</v>
      </c>
      <c r="K40" s="6">
        <v>99.477370939351999</v>
      </c>
      <c r="L40" s="6">
        <v>105.38967941574001</v>
      </c>
      <c r="M40" s="6">
        <v>114.64046360425</v>
      </c>
      <c r="N40" s="6">
        <v>248.26708900993</v>
      </c>
      <c r="O40" s="19">
        <f t="shared" si="1"/>
        <v>1.928228461537687</v>
      </c>
      <c r="P40" s="2"/>
      <c r="Q40" s="16"/>
      <c r="R40" s="16"/>
      <c r="S40" s="17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11" t="s">
        <v>77</v>
      </c>
      <c r="F43" s="2"/>
      <c r="G43" s="2"/>
      <c r="H43" s="2"/>
      <c r="I43" s="2"/>
      <c r="J43" s="11" t="s">
        <v>79</v>
      </c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4"/>
  <sheetViews>
    <sheetView workbookViewId="0">
      <selection activeCell="J102" sqref="J102"/>
    </sheetView>
  </sheetViews>
  <sheetFormatPr baseColWidth="10" defaultRowHeight="15" x14ac:dyDescent="0.25"/>
  <cols>
    <col min="1" max="1" width="39.7109375" style="10" customWidth="1"/>
    <col min="2" max="16384" width="11.42578125" style="10"/>
  </cols>
  <sheetData>
    <row r="2" spans="1:9" x14ac:dyDescent="0.25">
      <c r="A2" s="23" t="s">
        <v>175</v>
      </c>
      <c r="B2" s="23" t="s">
        <v>176</v>
      </c>
    </row>
    <row r="3" spans="1:9" x14ac:dyDescent="0.25">
      <c r="A3" s="23" t="s">
        <v>80</v>
      </c>
      <c r="B3" s="6">
        <v>127.68348941592652</v>
      </c>
      <c r="C3" s="18"/>
      <c r="D3" s="6"/>
      <c r="E3" s="20"/>
    </row>
    <row r="4" spans="1:9" x14ac:dyDescent="0.25">
      <c r="A4" s="21" t="s">
        <v>81</v>
      </c>
      <c r="B4" s="6">
        <v>445.03779177966618</v>
      </c>
      <c r="C4" s="18"/>
      <c r="I4" s="27" t="s">
        <v>178</v>
      </c>
    </row>
    <row r="5" spans="1:9" x14ac:dyDescent="0.25">
      <c r="A5" s="21" t="s">
        <v>82</v>
      </c>
      <c r="B5" s="6">
        <v>473.62516726751784</v>
      </c>
      <c r="C5" s="18"/>
      <c r="E5" s="26"/>
    </row>
    <row r="6" spans="1:9" x14ac:dyDescent="0.25">
      <c r="A6" s="21" t="s">
        <v>83</v>
      </c>
      <c r="B6" s="6">
        <v>479.82476889054374</v>
      </c>
      <c r="C6" s="18"/>
      <c r="E6" s="26"/>
    </row>
    <row r="7" spans="1:9" x14ac:dyDescent="0.25">
      <c r="A7" s="21" t="s">
        <v>84</v>
      </c>
      <c r="B7" s="6">
        <v>488.22493500341272</v>
      </c>
      <c r="C7" s="18"/>
      <c r="E7" s="26"/>
    </row>
    <row r="8" spans="1:9" x14ac:dyDescent="0.25">
      <c r="A8" s="21" t="s">
        <v>85</v>
      </c>
      <c r="B8" s="6">
        <v>495.09079570599806</v>
      </c>
      <c r="C8" s="18"/>
      <c r="D8" s="6"/>
      <c r="E8" s="22"/>
    </row>
    <row r="9" spans="1:9" x14ac:dyDescent="0.25">
      <c r="A9" s="21" t="s">
        <v>86</v>
      </c>
      <c r="B9" s="6">
        <v>505.10130884764328</v>
      </c>
      <c r="C9" s="18"/>
      <c r="D9" s="6"/>
      <c r="E9" s="22"/>
    </row>
    <row r="10" spans="1:9" x14ac:dyDescent="0.25">
      <c r="A10" s="21" t="s">
        <v>87</v>
      </c>
      <c r="B10" s="6">
        <v>506.04464928585406</v>
      </c>
      <c r="C10" s="18"/>
      <c r="D10" s="6"/>
      <c r="E10" s="22"/>
    </row>
    <row r="11" spans="1:9" x14ac:dyDescent="0.25">
      <c r="A11" s="21" t="s">
        <v>88</v>
      </c>
      <c r="B11" s="6">
        <v>507.11228273072476</v>
      </c>
      <c r="C11" s="18"/>
      <c r="D11" s="6"/>
      <c r="E11" s="22"/>
    </row>
    <row r="12" spans="1:9" ht="18" customHeight="1" x14ac:dyDescent="0.25">
      <c r="A12" s="21" t="s">
        <v>89</v>
      </c>
      <c r="B12" s="6">
        <v>507.32763214715442</v>
      </c>
      <c r="C12" s="18"/>
      <c r="D12" s="6"/>
      <c r="E12" s="22"/>
    </row>
    <row r="13" spans="1:9" x14ac:dyDescent="0.25">
      <c r="A13" s="21" t="s">
        <v>90</v>
      </c>
      <c r="B13" s="6">
        <v>507.66102398296584</v>
      </c>
      <c r="C13" s="18"/>
      <c r="D13" s="6"/>
      <c r="E13" s="22"/>
    </row>
    <row r="14" spans="1:9" x14ac:dyDescent="0.25">
      <c r="A14" s="21" t="s">
        <v>91</v>
      </c>
      <c r="B14" s="6">
        <v>516.90026291717345</v>
      </c>
      <c r="C14" s="18"/>
      <c r="D14" s="6"/>
      <c r="E14" s="22"/>
    </row>
    <row r="15" spans="1:9" x14ac:dyDescent="0.25">
      <c r="A15" s="21" t="s">
        <v>92</v>
      </c>
      <c r="B15" s="6">
        <v>523.65443731289906</v>
      </c>
      <c r="C15" s="18"/>
      <c r="D15" s="6"/>
      <c r="E15" s="22"/>
    </row>
    <row r="16" spans="1:9" x14ac:dyDescent="0.25">
      <c r="A16" s="21" t="s">
        <v>93</v>
      </c>
      <c r="B16" s="6">
        <v>528.25836229659387</v>
      </c>
      <c r="C16" s="18"/>
      <c r="D16" s="6"/>
      <c r="E16" s="22"/>
    </row>
    <row r="17" spans="1:5" x14ac:dyDescent="0.25">
      <c r="A17" s="21" t="s">
        <v>94</v>
      </c>
      <c r="B17" s="6">
        <v>537.87856548454113</v>
      </c>
      <c r="C17" s="18"/>
      <c r="D17" s="6"/>
      <c r="E17" s="22"/>
    </row>
    <row r="18" spans="1:5" x14ac:dyDescent="0.25">
      <c r="A18" s="21" t="s">
        <v>95</v>
      </c>
      <c r="B18" s="6">
        <v>544.49939901239429</v>
      </c>
      <c r="C18" s="18"/>
      <c r="D18" s="6"/>
      <c r="E18" s="22"/>
    </row>
    <row r="19" spans="1:5" x14ac:dyDescent="0.25">
      <c r="A19" s="21" t="s">
        <v>96</v>
      </c>
      <c r="B19" s="6">
        <v>555.93777949193441</v>
      </c>
      <c r="C19" s="18"/>
      <c r="D19" s="6"/>
      <c r="E19" s="22"/>
    </row>
    <row r="20" spans="1:5" x14ac:dyDescent="0.25">
      <c r="A20" s="21" t="s">
        <v>97</v>
      </c>
      <c r="B20" s="6">
        <v>562.42899167397741</v>
      </c>
      <c r="C20" s="18"/>
      <c r="D20" s="6"/>
      <c r="E20" s="22"/>
    </row>
    <row r="21" spans="1:5" x14ac:dyDescent="0.25">
      <c r="A21" s="21" t="s">
        <v>98</v>
      </c>
      <c r="B21" s="6">
        <v>564.67401922203601</v>
      </c>
      <c r="C21" s="18"/>
      <c r="D21" s="6"/>
      <c r="E21" s="22"/>
    </row>
    <row r="22" spans="1:5" x14ac:dyDescent="0.25">
      <c r="A22" s="21" t="s">
        <v>99</v>
      </c>
      <c r="B22" s="6">
        <v>565.61598637115765</v>
      </c>
      <c r="C22" s="18"/>
      <c r="D22" s="6"/>
      <c r="E22" s="22"/>
    </row>
    <row r="23" spans="1:5" x14ac:dyDescent="0.25">
      <c r="A23" s="21" t="s">
        <v>100</v>
      </c>
      <c r="B23" s="6">
        <v>566.25507759046684</v>
      </c>
      <c r="C23" s="18"/>
      <c r="D23" s="6"/>
      <c r="E23" s="22"/>
    </row>
    <row r="24" spans="1:5" x14ac:dyDescent="0.25">
      <c r="A24" s="21" t="s">
        <v>101</v>
      </c>
      <c r="B24" s="6">
        <v>566.72064974053785</v>
      </c>
      <c r="C24" s="18"/>
      <c r="D24" s="6"/>
      <c r="E24" s="22"/>
    </row>
    <row r="25" spans="1:5" x14ac:dyDescent="0.25">
      <c r="A25" s="21" t="s">
        <v>102</v>
      </c>
      <c r="B25" s="6">
        <v>568.9998759432051</v>
      </c>
      <c r="C25" s="18"/>
      <c r="D25" s="6"/>
      <c r="E25" s="22"/>
    </row>
    <row r="26" spans="1:5" x14ac:dyDescent="0.25">
      <c r="A26" s="21" t="s">
        <v>103</v>
      </c>
      <c r="B26" s="6">
        <v>570.51022092132371</v>
      </c>
      <c r="C26" s="18"/>
      <c r="D26" s="6"/>
      <c r="E26" s="22"/>
    </row>
    <row r="27" spans="1:5" x14ac:dyDescent="0.25">
      <c r="A27" s="21" t="s">
        <v>104</v>
      </c>
      <c r="B27" s="6">
        <v>571.24259659558584</v>
      </c>
      <c r="C27" s="18"/>
      <c r="D27" s="6"/>
      <c r="E27" s="22"/>
    </row>
    <row r="28" spans="1:5" x14ac:dyDescent="0.25">
      <c r="A28" s="21" t="s">
        <v>105</v>
      </c>
      <c r="B28" s="6">
        <v>571.83308845620422</v>
      </c>
      <c r="C28" s="18"/>
      <c r="D28" s="6"/>
      <c r="E28" s="22"/>
    </row>
    <row r="29" spans="1:5" x14ac:dyDescent="0.25">
      <c r="A29" s="21" t="s">
        <v>106</v>
      </c>
      <c r="B29" s="6">
        <v>572.14421738874898</v>
      </c>
      <c r="C29" s="18"/>
      <c r="D29" s="6"/>
      <c r="E29" s="22"/>
    </row>
    <row r="30" spans="1:5" x14ac:dyDescent="0.25">
      <c r="A30" s="21" t="s">
        <v>107</v>
      </c>
      <c r="B30" s="6">
        <v>579.52177959432049</v>
      </c>
      <c r="C30" s="18"/>
      <c r="D30" s="6"/>
      <c r="E30" s="22"/>
    </row>
    <row r="31" spans="1:5" x14ac:dyDescent="0.25">
      <c r="A31" s="21" t="s">
        <v>108</v>
      </c>
      <c r="B31" s="6">
        <v>580.48073376746117</v>
      </c>
      <c r="C31" s="18"/>
      <c r="D31" s="6"/>
      <c r="E31" s="22"/>
    </row>
    <row r="32" spans="1:5" x14ac:dyDescent="0.25">
      <c r="A32" s="21" t="s">
        <v>109</v>
      </c>
      <c r="B32" s="6">
        <v>587.12194724001336</v>
      </c>
      <c r="C32" s="18"/>
      <c r="D32" s="6"/>
      <c r="E32" s="22"/>
    </row>
    <row r="33" spans="1:5" x14ac:dyDescent="0.25">
      <c r="A33" s="21" t="s">
        <v>110</v>
      </c>
      <c r="B33" s="6">
        <v>587.63445854448446</v>
      </c>
      <c r="C33" s="18"/>
      <c r="D33" s="6"/>
      <c r="E33" s="22"/>
    </row>
    <row r="34" spans="1:5" x14ac:dyDescent="0.25">
      <c r="A34" s="21" t="s">
        <v>111</v>
      </c>
      <c r="B34" s="6">
        <v>588.56592741726342</v>
      </c>
      <c r="C34" s="18"/>
      <c r="D34" s="6"/>
      <c r="E34" s="22"/>
    </row>
    <row r="35" spans="1:5" x14ac:dyDescent="0.25">
      <c r="A35" s="21" t="s">
        <v>112</v>
      </c>
      <c r="B35" s="6">
        <v>590.46313507713762</v>
      </c>
      <c r="C35" s="18"/>
      <c r="D35" s="6"/>
      <c r="E35" s="22"/>
    </row>
    <row r="36" spans="1:5" x14ac:dyDescent="0.25">
      <c r="A36" s="21" t="s">
        <v>113</v>
      </c>
      <c r="B36" s="6">
        <v>590.65048222241319</v>
      </c>
      <c r="C36" s="18"/>
      <c r="D36" s="6"/>
      <c r="E36" s="22"/>
    </row>
    <row r="37" spans="1:5" x14ac:dyDescent="0.25">
      <c r="A37" s="21" t="s">
        <v>114</v>
      </c>
      <c r="B37" s="6">
        <v>596.46798012794341</v>
      </c>
      <c r="C37" s="18"/>
      <c r="D37" s="6"/>
      <c r="E37" s="22"/>
    </row>
    <row r="38" spans="1:5" x14ac:dyDescent="0.25">
      <c r="A38" s="21" t="s">
        <v>115</v>
      </c>
      <c r="B38" s="6">
        <v>597.89398807626435</v>
      </c>
      <c r="C38" s="18"/>
      <c r="D38" s="6"/>
      <c r="E38" s="22"/>
    </row>
    <row r="39" spans="1:5" x14ac:dyDescent="0.25">
      <c r="A39" s="21" t="s">
        <v>116</v>
      </c>
      <c r="B39" s="6">
        <v>599.65370712088952</v>
      </c>
      <c r="C39" s="18"/>
      <c r="D39" s="6"/>
      <c r="E39" s="22"/>
    </row>
    <row r="40" spans="1:5" x14ac:dyDescent="0.25">
      <c r="A40" s="21" t="s">
        <v>117</v>
      </c>
      <c r="B40" s="6">
        <v>602.26889691107726</v>
      </c>
      <c r="C40" s="18"/>
      <c r="D40" s="6"/>
      <c r="E40" s="22"/>
    </row>
    <row r="41" spans="1:5" x14ac:dyDescent="0.25">
      <c r="A41" s="21" t="s">
        <v>118</v>
      </c>
      <c r="B41" s="6">
        <v>605.45626359440587</v>
      </c>
      <c r="C41" s="18"/>
      <c r="D41" s="6"/>
      <c r="E41" s="22"/>
    </row>
    <row r="42" spans="1:5" x14ac:dyDescent="0.25">
      <c r="A42" s="21" t="s">
        <v>119</v>
      </c>
      <c r="B42" s="6">
        <v>605.93356240557137</v>
      </c>
      <c r="C42" s="18"/>
      <c r="D42" s="6"/>
      <c r="E42" s="22"/>
    </row>
    <row r="43" spans="1:5" x14ac:dyDescent="0.25">
      <c r="A43" s="21" t="s">
        <v>120</v>
      </c>
      <c r="B43" s="6">
        <v>608.55564325183036</v>
      </c>
      <c r="C43" s="18"/>
      <c r="D43" s="6"/>
      <c r="E43" s="22"/>
    </row>
    <row r="44" spans="1:5" x14ac:dyDescent="0.25">
      <c r="A44" s="21" t="s">
        <v>121</v>
      </c>
      <c r="B44" s="6">
        <v>613.18567532866405</v>
      </c>
      <c r="C44" s="18"/>
      <c r="D44" s="6"/>
      <c r="E44" s="22"/>
    </row>
    <row r="45" spans="1:5" x14ac:dyDescent="0.25">
      <c r="A45" s="21" t="s">
        <v>122</v>
      </c>
      <c r="B45" s="6">
        <v>614.0652465114282</v>
      </c>
      <c r="C45" s="18"/>
      <c r="D45" s="6"/>
      <c r="E45" s="22"/>
    </row>
    <row r="46" spans="1:5" x14ac:dyDescent="0.25">
      <c r="A46" s="21" t="s">
        <v>123</v>
      </c>
      <c r="B46" s="6">
        <v>616.99831136687953</v>
      </c>
      <c r="C46" s="18"/>
      <c r="D46" s="6"/>
      <c r="E46" s="22"/>
    </row>
    <row r="47" spans="1:5" x14ac:dyDescent="0.25">
      <c r="A47" s="21" t="s">
        <v>124</v>
      </c>
      <c r="B47" s="6">
        <v>618.64663185147879</v>
      </c>
      <c r="C47" s="18"/>
      <c r="D47" s="6"/>
      <c r="E47" s="22"/>
    </row>
    <row r="48" spans="1:5" x14ac:dyDescent="0.25">
      <c r="A48" s="21" t="s">
        <v>125</v>
      </c>
      <c r="B48" s="6">
        <v>619.00254596423235</v>
      </c>
      <c r="C48" s="18"/>
      <c r="D48" s="6"/>
      <c r="E48" s="22"/>
    </row>
    <row r="49" spans="1:5" x14ac:dyDescent="0.25">
      <c r="A49" s="21" t="s">
        <v>126</v>
      </c>
      <c r="B49" s="6">
        <v>619.44447756115187</v>
      </c>
      <c r="C49" s="18"/>
      <c r="D49" s="6"/>
      <c r="E49" s="22"/>
    </row>
    <row r="50" spans="1:5" x14ac:dyDescent="0.25">
      <c r="A50" s="21" t="s">
        <v>127</v>
      </c>
      <c r="B50" s="6">
        <v>619.79699663569966</v>
      </c>
      <c r="C50" s="18"/>
      <c r="D50" s="6"/>
      <c r="E50" s="22"/>
    </row>
    <row r="51" spans="1:5" x14ac:dyDescent="0.25">
      <c r="A51" s="21" t="s">
        <v>128</v>
      </c>
      <c r="B51" s="6">
        <v>620.24104236989785</v>
      </c>
      <c r="C51" s="18"/>
      <c r="D51" s="6"/>
      <c r="E51" s="22"/>
    </row>
    <row r="52" spans="1:5" x14ac:dyDescent="0.25">
      <c r="A52" s="21" t="s">
        <v>129</v>
      </c>
      <c r="B52" s="6">
        <v>620.26987564431658</v>
      </c>
      <c r="C52" s="18"/>
      <c r="D52" s="6"/>
      <c r="E52" s="22"/>
    </row>
    <row r="53" spans="1:5" x14ac:dyDescent="0.25">
      <c r="A53" s="21" t="s">
        <v>130</v>
      </c>
      <c r="B53" s="6">
        <v>620.63322516220933</v>
      </c>
      <c r="C53" s="18"/>
      <c r="D53" s="6"/>
      <c r="E53" s="22"/>
    </row>
    <row r="54" spans="1:5" x14ac:dyDescent="0.25">
      <c r="A54" s="21" t="s">
        <v>131</v>
      </c>
      <c r="B54" s="6">
        <v>621.25037965782917</v>
      </c>
      <c r="C54" s="18"/>
      <c r="D54" s="6"/>
      <c r="E54" s="22"/>
    </row>
    <row r="55" spans="1:5" x14ac:dyDescent="0.25">
      <c r="A55" s="21" t="s">
        <v>132</v>
      </c>
      <c r="B55" s="6">
        <v>622.44520284888199</v>
      </c>
      <c r="C55" s="18"/>
      <c r="D55" s="6"/>
      <c r="E55" s="22"/>
    </row>
    <row r="56" spans="1:5" x14ac:dyDescent="0.25">
      <c r="A56" s="21" t="s">
        <v>133</v>
      </c>
      <c r="B56" s="6">
        <v>633.15335639207683</v>
      </c>
      <c r="C56" s="18"/>
      <c r="D56" s="6"/>
      <c r="E56" s="22"/>
    </row>
    <row r="57" spans="1:5" x14ac:dyDescent="0.25">
      <c r="A57" s="21" t="s">
        <v>134</v>
      </c>
      <c r="B57" s="6">
        <v>638.05197976119996</v>
      </c>
      <c r="C57" s="18"/>
      <c r="D57" s="6"/>
      <c r="E57" s="22"/>
    </row>
    <row r="58" spans="1:5" x14ac:dyDescent="0.25">
      <c r="A58" s="21" t="s">
        <v>135</v>
      </c>
      <c r="B58" s="6">
        <v>646.89867357268292</v>
      </c>
      <c r="C58" s="18"/>
      <c r="D58" s="6"/>
      <c r="E58" s="22"/>
    </row>
    <row r="59" spans="1:5" x14ac:dyDescent="0.25">
      <c r="A59" s="21" t="s">
        <v>136</v>
      </c>
      <c r="B59" s="6">
        <v>648.3289263617163</v>
      </c>
      <c r="C59" s="18"/>
      <c r="D59" s="6"/>
      <c r="E59" s="22"/>
    </row>
    <row r="60" spans="1:5" x14ac:dyDescent="0.25">
      <c r="A60" s="21" t="s">
        <v>137</v>
      </c>
      <c r="B60" s="6">
        <v>654.65874986841015</v>
      </c>
      <c r="C60" s="18"/>
      <c r="D60" s="6"/>
      <c r="E60" s="22"/>
    </row>
    <row r="61" spans="1:5" x14ac:dyDescent="0.25">
      <c r="A61" s="21" t="s">
        <v>138</v>
      </c>
      <c r="B61" s="6">
        <v>662.59086931069135</v>
      </c>
      <c r="C61" s="18"/>
      <c r="D61" s="6"/>
      <c r="E61" s="22"/>
    </row>
    <row r="62" spans="1:5" x14ac:dyDescent="0.25">
      <c r="A62" s="21" t="s">
        <v>139</v>
      </c>
      <c r="B62" s="6">
        <v>669.95712173327308</v>
      </c>
      <c r="C62" s="18"/>
      <c r="D62" s="6"/>
      <c r="E62" s="22"/>
    </row>
    <row r="63" spans="1:5" x14ac:dyDescent="0.25">
      <c r="A63" s="21" t="s">
        <v>140</v>
      </c>
      <c r="B63" s="6">
        <v>671.86900868890871</v>
      </c>
      <c r="C63" s="18"/>
      <c r="D63" s="6"/>
      <c r="E63" s="22"/>
    </row>
    <row r="64" spans="1:5" x14ac:dyDescent="0.25">
      <c r="A64" s="21" t="s">
        <v>141</v>
      </c>
      <c r="B64" s="6">
        <v>676.35451651941707</v>
      </c>
      <c r="C64" s="18"/>
      <c r="D64" s="6"/>
      <c r="E64" s="22"/>
    </row>
    <row r="65" spans="1:5" x14ac:dyDescent="0.25">
      <c r="A65" s="21" t="s">
        <v>142</v>
      </c>
      <c r="B65" s="6">
        <v>680.66996087477514</v>
      </c>
      <c r="C65" s="18"/>
      <c r="D65" s="6"/>
      <c r="E65" s="22"/>
    </row>
    <row r="66" spans="1:5" x14ac:dyDescent="0.25">
      <c r="A66" s="21" t="s">
        <v>143</v>
      </c>
      <c r="B66" s="6">
        <v>685.54278634374953</v>
      </c>
      <c r="C66" s="18"/>
      <c r="D66" s="6"/>
      <c r="E66" s="22"/>
    </row>
    <row r="67" spans="1:5" x14ac:dyDescent="0.25">
      <c r="A67" s="21" t="s">
        <v>144</v>
      </c>
      <c r="B67" s="6">
        <v>686.17966632282855</v>
      </c>
      <c r="C67" s="18"/>
      <c r="D67" s="6"/>
      <c r="E67" s="22"/>
    </row>
    <row r="68" spans="1:5" x14ac:dyDescent="0.25">
      <c r="A68" s="21" t="s">
        <v>145</v>
      </c>
      <c r="B68" s="6">
        <v>689.18631743966478</v>
      </c>
      <c r="C68" s="18"/>
      <c r="D68" s="6"/>
      <c r="E68" s="22"/>
    </row>
    <row r="69" spans="1:5" x14ac:dyDescent="0.25">
      <c r="A69" s="23" t="s">
        <v>146</v>
      </c>
      <c r="B69" s="6">
        <v>695.29298178401268</v>
      </c>
      <c r="C69" s="18"/>
      <c r="D69" s="6"/>
      <c r="E69" s="22"/>
    </row>
    <row r="70" spans="1:5" x14ac:dyDescent="0.25">
      <c r="A70" s="21" t="s">
        <v>147</v>
      </c>
      <c r="B70" s="6">
        <v>696.00566533891788</v>
      </c>
      <c r="C70" s="18"/>
      <c r="D70" s="6"/>
      <c r="E70" s="22"/>
    </row>
    <row r="71" spans="1:5" x14ac:dyDescent="0.25">
      <c r="A71" s="21" t="s">
        <v>148</v>
      </c>
      <c r="B71" s="6">
        <v>703.45268010323969</v>
      </c>
      <c r="C71" s="18"/>
      <c r="D71" s="6"/>
      <c r="E71" s="22"/>
    </row>
    <row r="72" spans="1:5" x14ac:dyDescent="0.25">
      <c r="A72" s="21" t="s">
        <v>149</v>
      </c>
      <c r="B72" s="6">
        <v>704.98347422251618</v>
      </c>
      <c r="C72" s="18"/>
      <c r="D72" s="6"/>
      <c r="E72" s="22"/>
    </row>
    <row r="73" spans="1:5" x14ac:dyDescent="0.25">
      <c r="A73" s="21" t="s">
        <v>150</v>
      </c>
      <c r="B73" s="6">
        <v>716.10898483565768</v>
      </c>
      <c r="C73" s="18"/>
      <c r="D73" s="6"/>
      <c r="E73" s="22"/>
    </row>
    <row r="74" spans="1:5" x14ac:dyDescent="0.25">
      <c r="A74" s="21" t="s">
        <v>151</v>
      </c>
      <c r="B74" s="6">
        <v>719.11052965157978</v>
      </c>
      <c r="C74" s="18"/>
      <c r="D74" s="6"/>
      <c r="E74" s="22"/>
    </row>
    <row r="75" spans="1:5" x14ac:dyDescent="0.25">
      <c r="A75" s="21" t="s">
        <v>152</v>
      </c>
      <c r="B75" s="6">
        <v>719.18690808667952</v>
      </c>
      <c r="C75" s="18"/>
      <c r="D75" s="6"/>
      <c r="E75" s="22"/>
    </row>
    <row r="76" spans="1:5" x14ac:dyDescent="0.25">
      <c r="A76" s="21" t="s">
        <v>153</v>
      </c>
      <c r="B76" s="6">
        <v>719.30998631124885</v>
      </c>
      <c r="C76" s="18"/>
      <c r="D76" s="6"/>
      <c r="E76" s="22"/>
    </row>
    <row r="77" spans="1:5" x14ac:dyDescent="0.25">
      <c r="A77" s="21" t="s">
        <v>154</v>
      </c>
      <c r="B77" s="6">
        <v>721.61581324186045</v>
      </c>
      <c r="C77" s="18"/>
      <c r="D77" s="6"/>
      <c r="E77" s="22"/>
    </row>
    <row r="78" spans="1:5" x14ac:dyDescent="0.25">
      <c r="A78" s="21" t="s">
        <v>155</v>
      </c>
      <c r="B78" s="6">
        <v>725.52735054207869</v>
      </c>
      <c r="C78" s="18"/>
      <c r="D78" s="6"/>
      <c r="E78" s="22"/>
    </row>
    <row r="79" spans="1:5" x14ac:dyDescent="0.25">
      <c r="A79" s="21" t="s">
        <v>156</v>
      </c>
      <c r="B79" s="6">
        <v>726.54477026995266</v>
      </c>
      <c r="C79" s="18"/>
      <c r="D79" s="6"/>
      <c r="E79" s="22"/>
    </row>
    <row r="80" spans="1:5" x14ac:dyDescent="0.25">
      <c r="A80" s="21" t="s">
        <v>157</v>
      </c>
      <c r="B80" s="6">
        <v>727.58901175040091</v>
      </c>
      <c r="C80" s="18"/>
      <c r="D80" s="6"/>
      <c r="E80" s="22"/>
    </row>
    <row r="81" spans="1:5" x14ac:dyDescent="0.25">
      <c r="A81" s="21" t="s">
        <v>158</v>
      </c>
      <c r="B81" s="6">
        <v>730.50293646366526</v>
      </c>
      <c r="C81" s="18"/>
      <c r="D81" s="6"/>
      <c r="E81" s="22"/>
    </row>
    <row r="82" spans="1:5" x14ac:dyDescent="0.25">
      <c r="A82" s="21" t="s">
        <v>159</v>
      </c>
      <c r="B82" s="6">
        <v>730.64248111455106</v>
      </c>
      <c r="C82" s="18"/>
      <c r="D82" s="6"/>
      <c r="E82" s="22"/>
    </row>
    <row r="83" spans="1:5" x14ac:dyDescent="0.25">
      <c r="A83" s="21" t="s">
        <v>160</v>
      </c>
      <c r="B83" s="6">
        <v>741.26215026731154</v>
      </c>
      <c r="C83" s="18"/>
      <c r="D83" s="6"/>
      <c r="E83" s="22"/>
    </row>
    <row r="84" spans="1:5" x14ac:dyDescent="0.25">
      <c r="A84" s="21" t="s">
        <v>161</v>
      </c>
      <c r="B84" s="6">
        <v>743.56362145968865</v>
      </c>
      <c r="C84" s="18"/>
      <c r="D84" s="6"/>
      <c r="E84" s="22"/>
    </row>
    <row r="85" spans="1:5" x14ac:dyDescent="0.25">
      <c r="A85" s="21" t="s">
        <v>162</v>
      </c>
      <c r="B85" s="6">
        <v>761.76024815609139</v>
      </c>
      <c r="C85" s="18"/>
      <c r="D85" s="6"/>
      <c r="E85" s="22"/>
    </row>
    <row r="86" spans="1:5" x14ac:dyDescent="0.25">
      <c r="A86" s="21" t="s">
        <v>163</v>
      </c>
      <c r="B86" s="6">
        <v>775.12752038791189</v>
      </c>
      <c r="C86" s="18"/>
      <c r="D86" s="6"/>
      <c r="E86" s="22"/>
    </row>
    <row r="87" spans="1:5" x14ac:dyDescent="0.25">
      <c r="A87" s="21" t="s">
        <v>164</v>
      </c>
      <c r="B87" s="6">
        <v>777.69504241078448</v>
      </c>
      <c r="C87" s="18"/>
      <c r="D87" s="6"/>
      <c r="E87" s="22"/>
    </row>
    <row r="88" spans="1:5" x14ac:dyDescent="0.25">
      <c r="A88" s="21" t="s">
        <v>165</v>
      </c>
      <c r="B88" s="6">
        <v>779.92469549542272</v>
      </c>
      <c r="C88" s="18"/>
      <c r="D88" s="6"/>
      <c r="E88" s="22"/>
    </row>
    <row r="89" spans="1:5" x14ac:dyDescent="0.25">
      <c r="A89" s="21" t="s">
        <v>166</v>
      </c>
      <c r="B89" s="6">
        <v>784.49326246589771</v>
      </c>
      <c r="C89" s="18"/>
      <c r="D89" s="6"/>
      <c r="E89" s="22"/>
    </row>
    <row r="90" spans="1:5" x14ac:dyDescent="0.25">
      <c r="A90" s="21" t="s">
        <v>167</v>
      </c>
      <c r="B90" s="6">
        <v>788.19467688939835</v>
      </c>
      <c r="C90" s="18"/>
      <c r="D90" s="6"/>
      <c r="E90" s="22"/>
    </row>
    <row r="91" spans="1:5" x14ac:dyDescent="0.25">
      <c r="A91" s="21" t="s">
        <v>168</v>
      </c>
      <c r="B91" s="6">
        <v>826.31303570805539</v>
      </c>
      <c r="C91" s="18"/>
      <c r="D91" s="6"/>
      <c r="E91" s="22"/>
    </row>
    <row r="92" spans="1:5" x14ac:dyDescent="0.25">
      <c r="A92" s="21" t="s">
        <v>169</v>
      </c>
      <c r="B92" s="6">
        <v>827.13546047430827</v>
      </c>
      <c r="C92" s="18"/>
      <c r="D92" s="6"/>
      <c r="E92" s="22"/>
    </row>
    <row r="93" spans="1:5" x14ac:dyDescent="0.25">
      <c r="A93" s="21" t="s">
        <v>170</v>
      </c>
      <c r="B93" s="6">
        <v>879.22993079486491</v>
      </c>
      <c r="C93" s="18"/>
      <c r="D93" s="6"/>
      <c r="E93" s="22"/>
    </row>
    <row r="94" spans="1:5" x14ac:dyDescent="0.25">
      <c r="A94" s="21" t="s">
        <v>171</v>
      </c>
      <c r="B94" s="6">
        <v>900.26226710409981</v>
      </c>
      <c r="C94" s="18"/>
      <c r="D94" s="6"/>
      <c r="E94" s="22"/>
    </row>
    <row r="95" spans="1:5" x14ac:dyDescent="0.25">
      <c r="A95" s="21" t="s">
        <v>172</v>
      </c>
      <c r="B95" s="6">
        <v>904.90054885239715</v>
      </c>
      <c r="C95" s="18"/>
      <c r="D95" s="6"/>
      <c r="E95" s="22"/>
    </row>
    <row r="96" spans="1:5" x14ac:dyDescent="0.25">
      <c r="A96" s="21" t="s">
        <v>173</v>
      </c>
      <c r="B96" s="6">
        <v>927.03538548483118</v>
      </c>
      <c r="C96" s="18"/>
      <c r="D96" s="6"/>
      <c r="E96" s="22"/>
    </row>
    <row r="97" spans="1:10" x14ac:dyDescent="0.25">
      <c r="A97" s="21" t="s">
        <v>174</v>
      </c>
      <c r="B97" s="6">
        <v>1268.2218672296208</v>
      </c>
      <c r="C97" s="24"/>
      <c r="D97" s="24"/>
      <c r="E97" s="25"/>
    </row>
    <row r="99" spans="1:10" x14ac:dyDescent="0.25">
      <c r="A99" s="23" t="s">
        <v>175</v>
      </c>
      <c r="B99" s="23" t="s">
        <v>177</v>
      </c>
    </row>
    <row r="100" spans="1:10" x14ac:dyDescent="0.25">
      <c r="A100" s="5" t="s">
        <v>136</v>
      </c>
      <c r="B100" s="6">
        <v>24.108798401330766</v>
      </c>
      <c r="E100" s="26"/>
    </row>
    <row r="101" spans="1:10" x14ac:dyDescent="0.25">
      <c r="A101" s="5" t="s">
        <v>90</v>
      </c>
      <c r="B101" s="6">
        <v>28.547427770599935</v>
      </c>
      <c r="E101" s="26"/>
      <c r="J101" s="27" t="s">
        <v>179</v>
      </c>
    </row>
    <row r="102" spans="1:10" x14ac:dyDescent="0.25">
      <c r="A102" s="5" t="s">
        <v>123</v>
      </c>
      <c r="B102" s="6">
        <v>29.333025351162647</v>
      </c>
      <c r="E102" s="26"/>
    </row>
    <row r="103" spans="1:10" x14ac:dyDescent="0.25">
      <c r="A103" s="5" t="s">
        <v>168</v>
      </c>
      <c r="B103" s="6">
        <v>31.578714968121464</v>
      </c>
    </row>
    <row r="104" spans="1:10" x14ac:dyDescent="0.25">
      <c r="A104" s="5" t="s">
        <v>139</v>
      </c>
      <c r="B104" s="6">
        <v>32.643047023305414</v>
      </c>
    </row>
    <row r="105" spans="1:10" x14ac:dyDescent="0.25">
      <c r="A105" s="5" t="s">
        <v>104</v>
      </c>
      <c r="B105" s="6">
        <v>33.068023391588987</v>
      </c>
    </row>
    <row r="106" spans="1:10" x14ac:dyDescent="0.25">
      <c r="A106" s="5" t="s">
        <v>145</v>
      </c>
      <c r="B106" s="6">
        <v>34.472331285929236</v>
      </c>
    </row>
    <row r="107" spans="1:10" x14ac:dyDescent="0.25">
      <c r="A107" s="5" t="s">
        <v>111</v>
      </c>
      <c r="B107" s="6">
        <v>35.603470673395229</v>
      </c>
    </row>
    <row r="108" spans="1:10" x14ac:dyDescent="0.25">
      <c r="A108" s="5" t="s">
        <v>133</v>
      </c>
      <c r="B108" s="6">
        <v>38.339381483116306</v>
      </c>
    </row>
    <row r="109" spans="1:10" x14ac:dyDescent="0.25">
      <c r="A109" s="5" t="s">
        <v>86</v>
      </c>
      <c r="B109" s="6">
        <v>38.943181552050994</v>
      </c>
    </row>
    <row r="110" spans="1:10" x14ac:dyDescent="0.25">
      <c r="A110" s="5" t="s">
        <v>96</v>
      </c>
      <c r="B110" s="6">
        <v>39.203204797560701</v>
      </c>
    </row>
    <row r="111" spans="1:10" x14ac:dyDescent="0.25">
      <c r="A111" s="5" t="s">
        <v>125</v>
      </c>
      <c r="B111" s="6">
        <v>39.490372383752529</v>
      </c>
    </row>
    <row r="112" spans="1:10" x14ac:dyDescent="0.25">
      <c r="A112" s="5" t="s">
        <v>113</v>
      </c>
      <c r="B112" s="6">
        <v>39.514424780945099</v>
      </c>
    </row>
    <row r="113" spans="1:2" x14ac:dyDescent="0.25">
      <c r="A113" s="5" t="s">
        <v>87</v>
      </c>
      <c r="B113" s="6">
        <v>41.89598941824822</v>
      </c>
    </row>
    <row r="114" spans="1:2" x14ac:dyDescent="0.25">
      <c r="A114" s="5" t="s">
        <v>98</v>
      </c>
      <c r="B114" s="6">
        <v>42.049113527775425</v>
      </c>
    </row>
    <row r="115" spans="1:2" x14ac:dyDescent="0.25">
      <c r="A115" s="5" t="s">
        <v>120</v>
      </c>
      <c r="B115" s="6">
        <v>42.151622858820275</v>
      </c>
    </row>
    <row r="116" spans="1:2" x14ac:dyDescent="0.25">
      <c r="A116" s="5" t="s">
        <v>109</v>
      </c>
      <c r="B116" s="6">
        <v>42.666655491508138</v>
      </c>
    </row>
    <row r="117" spans="1:2" x14ac:dyDescent="0.25">
      <c r="A117" s="5" t="s">
        <v>138</v>
      </c>
      <c r="B117" s="6">
        <v>43.374453936996986</v>
      </c>
    </row>
    <row r="118" spans="1:2" x14ac:dyDescent="0.25">
      <c r="A118" s="5" t="s">
        <v>110</v>
      </c>
      <c r="B118" s="6">
        <v>44.59375404426352</v>
      </c>
    </row>
    <row r="119" spans="1:2" x14ac:dyDescent="0.25">
      <c r="A119" s="5" t="s">
        <v>144</v>
      </c>
      <c r="B119" s="6">
        <v>44.805535974959099</v>
      </c>
    </row>
    <row r="120" spans="1:2" x14ac:dyDescent="0.25">
      <c r="A120" s="5" t="s">
        <v>118</v>
      </c>
      <c r="B120" s="6">
        <v>44.878509827579563</v>
      </c>
    </row>
    <row r="121" spans="1:2" x14ac:dyDescent="0.25">
      <c r="A121" s="5" t="s">
        <v>128</v>
      </c>
      <c r="B121" s="6">
        <v>45.541855874698861</v>
      </c>
    </row>
    <row r="122" spans="1:2" x14ac:dyDescent="0.25">
      <c r="A122" s="5" t="s">
        <v>97</v>
      </c>
      <c r="B122" s="6">
        <v>48.177455063376634</v>
      </c>
    </row>
    <row r="123" spans="1:2" x14ac:dyDescent="0.25">
      <c r="A123" s="5" t="s">
        <v>114</v>
      </c>
      <c r="B123" s="6">
        <v>51.590033506725604</v>
      </c>
    </row>
    <row r="124" spans="1:2" x14ac:dyDescent="0.25">
      <c r="A124" s="5" t="s">
        <v>112</v>
      </c>
      <c r="B124" s="6">
        <v>51.725655480231296</v>
      </c>
    </row>
    <row r="125" spans="1:2" x14ac:dyDescent="0.25">
      <c r="A125" s="5" t="s">
        <v>150</v>
      </c>
      <c r="B125" s="6">
        <v>51.794249704552591</v>
      </c>
    </row>
    <row r="126" spans="1:2" x14ac:dyDescent="0.25">
      <c r="A126" s="5" t="s">
        <v>147</v>
      </c>
      <c r="B126" s="6">
        <v>51.881269350578279</v>
      </c>
    </row>
    <row r="127" spans="1:2" x14ac:dyDescent="0.25">
      <c r="A127" s="5" t="s">
        <v>173</v>
      </c>
      <c r="B127" s="6">
        <v>52.463360196557801</v>
      </c>
    </row>
    <row r="128" spans="1:2" x14ac:dyDescent="0.25">
      <c r="A128" s="5" t="s">
        <v>131</v>
      </c>
      <c r="B128" s="6">
        <v>53.759763059375864</v>
      </c>
    </row>
    <row r="129" spans="1:2" x14ac:dyDescent="0.25">
      <c r="A129" s="5" t="s">
        <v>85</v>
      </c>
      <c r="B129" s="6">
        <v>53.855504167337315</v>
      </c>
    </row>
    <row r="130" spans="1:2" x14ac:dyDescent="0.25">
      <c r="A130" s="5" t="s">
        <v>91</v>
      </c>
      <c r="B130" s="6">
        <v>54.106971614685328</v>
      </c>
    </row>
    <row r="131" spans="1:2" x14ac:dyDescent="0.25">
      <c r="A131" s="5" t="s">
        <v>116</v>
      </c>
      <c r="B131" s="6">
        <v>54.361107406612717</v>
      </c>
    </row>
    <row r="132" spans="1:2" x14ac:dyDescent="0.25">
      <c r="A132" s="5" t="s">
        <v>105</v>
      </c>
      <c r="B132" s="6">
        <v>54.363288892090992</v>
      </c>
    </row>
    <row r="133" spans="1:2" x14ac:dyDescent="0.25">
      <c r="A133" s="5" t="s">
        <v>162</v>
      </c>
      <c r="B133" s="6">
        <v>54.697666119701431</v>
      </c>
    </row>
    <row r="134" spans="1:2" x14ac:dyDescent="0.25">
      <c r="A134" s="5" t="s">
        <v>161</v>
      </c>
      <c r="B134" s="6">
        <v>56.509041905961475</v>
      </c>
    </row>
    <row r="135" spans="1:2" x14ac:dyDescent="0.25">
      <c r="A135" s="5" t="s">
        <v>170</v>
      </c>
      <c r="B135" s="6">
        <v>56.949042583405912</v>
      </c>
    </row>
    <row r="136" spans="1:2" x14ac:dyDescent="0.25">
      <c r="A136" s="5" t="s">
        <v>126</v>
      </c>
      <c r="B136" s="6">
        <v>58.100138414313875</v>
      </c>
    </row>
    <row r="137" spans="1:2" x14ac:dyDescent="0.25">
      <c r="A137" s="5" t="s">
        <v>81</v>
      </c>
      <c r="B137" s="6">
        <v>58.410007518230579</v>
      </c>
    </row>
    <row r="138" spans="1:2" x14ac:dyDescent="0.25">
      <c r="A138" s="5" t="s">
        <v>127</v>
      </c>
      <c r="B138" s="6">
        <v>59.463521318679</v>
      </c>
    </row>
    <row r="139" spans="1:2" x14ac:dyDescent="0.25">
      <c r="A139" s="5" t="s">
        <v>132</v>
      </c>
      <c r="B139" s="6">
        <v>59.653635383292958</v>
      </c>
    </row>
    <row r="140" spans="1:2" x14ac:dyDescent="0.25">
      <c r="A140" s="5" t="s">
        <v>154</v>
      </c>
      <c r="B140" s="6">
        <v>60.292254687723322</v>
      </c>
    </row>
    <row r="141" spans="1:2" x14ac:dyDescent="0.25">
      <c r="A141" s="5" t="s">
        <v>122</v>
      </c>
      <c r="B141" s="6">
        <v>61.466231769976098</v>
      </c>
    </row>
    <row r="142" spans="1:2" x14ac:dyDescent="0.25">
      <c r="A142" s="5" t="s">
        <v>159</v>
      </c>
      <c r="B142" s="6">
        <v>63.736283828469801</v>
      </c>
    </row>
    <row r="143" spans="1:2" x14ac:dyDescent="0.25">
      <c r="A143" s="5" t="s">
        <v>158</v>
      </c>
      <c r="B143" s="6">
        <v>63.777803902413645</v>
      </c>
    </row>
    <row r="144" spans="1:2" x14ac:dyDescent="0.25">
      <c r="A144" s="5" t="s">
        <v>94</v>
      </c>
      <c r="B144" s="6">
        <v>64.228971776907272</v>
      </c>
    </row>
    <row r="145" spans="1:2" x14ac:dyDescent="0.25">
      <c r="A145" s="5" t="s">
        <v>89</v>
      </c>
      <c r="B145" s="6">
        <v>64.655504132522751</v>
      </c>
    </row>
    <row r="146" spans="1:2" x14ac:dyDescent="0.25">
      <c r="A146" s="5" t="s">
        <v>163</v>
      </c>
      <c r="B146" s="6">
        <v>66.914571147133941</v>
      </c>
    </row>
    <row r="147" spans="1:2" x14ac:dyDescent="0.25">
      <c r="A147" s="5" t="s">
        <v>174</v>
      </c>
      <c r="B147" s="6">
        <v>67.667774332042882</v>
      </c>
    </row>
    <row r="148" spans="1:2" x14ac:dyDescent="0.25">
      <c r="A148" s="5" t="s">
        <v>169</v>
      </c>
      <c r="B148" s="6">
        <v>68.537479805964779</v>
      </c>
    </row>
    <row r="149" spans="1:2" x14ac:dyDescent="0.25">
      <c r="A149" s="5" t="s">
        <v>107</v>
      </c>
      <c r="B149" s="6">
        <v>69.083938331550769</v>
      </c>
    </row>
    <row r="150" spans="1:2" x14ac:dyDescent="0.25">
      <c r="A150" s="5" t="s">
        <v>155</v>
      </c>
      <c r="B150" s="6">
        <v>69.196325807323859</v>
      </c>
    </row>
    <row r="151" spans="1:2" x14ac:dyDescent="0.25">
      <c r="A151" s="5" t="s">
        <v>164</v>
      </c>
      <c r="B151" s="6">
        <v>69.876752807776569</v>
      </c>
    </row>
    <row r="152" spans="1:2" x14ac:dyDescent="0.25">
      <c r="A152" s="5" t="s">
        <v>148</v>
      </c>
      <c r="B152" s="6">
        <v>71.185846348391479</v>
      </c>
    </row>
    <row r="153" spans="1:2" x14ac:dyDescent="0.25">
      <c r="A153" s="5" t="s">
        <v>135</v>
      </c>
      <c r="B153" s="6">
        <v>71.566355689347319</v>
      </c>
    </row>
    <row r="154" spans="1:2" x14ac:dyDescent="0.25">
      <c r="A154" s="5" t="s">
        <v>92</v>
      </c>
      <c r="B154" s="6">
        <v>73.770142975387756</v>
      </c>
    </row>
    <row r="155" spans="1:2" x14ac:dyDescent="0.25">
      <c r="A155" s="5" t="s">
        <v>149</v>
      </c>
      <c r="B155" s="6">
        <v>74.822948374875978</v>
      </c>
    </row>
    <row r="156" spans="1:2" x14ac:dyDescent="0.25">
      <c r="A156" s="5" t="s">
        <v>151</v>
      </c>
      <c r="B156" s="6">
        <v>78.059143520440912</v>
      </c>
    </row>
    <row r="157" spans="1:2" x14ac:dyDescent="0.25">
      <c r="A157" s="5" t="s">
        <v>156</v>
      </c>
      <c r="B157" s="6">
        <v>78.973294285982917</v>
      </c>
    </row>
    <row r="158" spans="1:2" x14ac:dyDescent="0.25">
      <c r="A158" s="5" t="s">
        <v>130</v>
      </c>
      <c r="B158" s="6">
        <v>81.023849011599566</v>
      </c>
    </row>
    <row r="159" spans="1:2" x14ac:dyDescent="0.25">
      <c r="A159" s="5" t="s">
        <v>106</v>
      </c>
      <c r="B159" s="6">
        <v>81.274715446970689</v>
      </c>
    </row>
    <row r="160" spans="1:2" x14ac:dyDescent="0.25">
      <c r="A160" s="5" t="s">
        <v>157</v>
      </c>
      <c r="B160" s="6">
        <v>81.454312323770182</v>
      </c>
    </row>
    <row r="161" spans="1:2" x14ac:dyDescent="0.25">
      <c r="A161" s="5" t="s">
        <v>100</v>
      </c>
      <c r="B161" s="6">
        <v>81.777647050780985</v>
      </c>
    </row>
    <row r="162" spans="1:2" x14ac:dyDescent="0.25">
      <c r="A162" s="5" t="s">
        <v>83</v>
      </c>
      <c r="B162" s="6">
        <v>84.165395411224949</v>
      </c>
    </row>
    <row r="163" spans="1:2" x14ac:dyDescent="0.25">
      <c r="A163" s="5" t="s">
        <v>172</v>
      </c>
      <c r="B163" s="6">
        <v>85.115963996876133</v>
      </c>
    </row>
    <row r="164" spans="1:2" x14ac:dyDescent="0.25">
      <c r="A164" s="5" t="s">
        <v>115</v>
      </c>
      <c r="B164" s="6">
        <v>86.706161741061578</v>
      </c>
    </row>
    <row r="165" spans="1:2" x14ac:dyDescent="0.25">
      <c r="A165" s="5" t="s">
        <v>167</v>
      </c>
      <c r="B165" s="6">
        <v>88.09431151451318</v>
      </c>
    </row>
    <row r="166" spans="1:2" x14ac:dyDescent="0.25">
      <c r="A166" s="5" t="s">
        <v>102</v>
      </c>
      <c r="B166" s="6">
        <v>88.440436900275188</v>
      </c>
    </row>
    <row r="167" spans="1:2" x14ac:dyDescent="0.25">
      <c r="A167" s="5" t="s">
        <v>101</v>
      </c>
      <c r="B167" s="6">
        <v>88.576786216316862</v>
      </c>
    </row>
    <row r="168" spans="1:2" x14ac:dyDescent="0.25">
      <c r="A168" s="5" t="s">
        <v>137</v>
      </c>
      <c r="B168" s="6">
        <v>95.331129262819616</v>
      </c>
    </row>
    <row r="169" spans="1:2" x14ac:dyDescent="0.25">
      <c r="A169" s="5" t="s">
        <v>165</v>
      </c>
      <c r="B169" s="6">
        <v>96.02170286250967</v>
      </c>
    </row>
    <row r="170" spans="1:2" x14ac:dyDescent="0.25">
      <c r="A170" s="5" t="s">
        <v>93</v>
      </c>
      <c r="B170" s="6">
        <v>97.419547453001812</v>
      </c>
    </row>
    <row r="171" spans="1:2" x14ac:dyDescent="0.25">
      <c r="A171" s="5" t="s">
        <v>171</v>
      </c>
      <c r="B171" s="6">
        <v>99.477370939351616</v>
      </c>
    </row>
    <row r="172" spans="1:2" x14ac:dyDescent="0.25">
      <c r="A172" s="5" t="s">
        <v>160</v>
      </c>
      <c r="B172" s="6">
        <v>100.40993151731161</v>
      </c>
    </row>
    <row r="173" spans="1:2" x14ac:dyDescent="0.25">
      <c r="A173" s="5" t="s">
        <v>124</v>
      </c>
      <c r="B173" s="6">
        <v>100.72190414336082</v>
      </c>
    </row>
    <row r="174" spans="1:2" x14ac:dyDescent="0.25">
      <c r="A174" s="5" t="s">
        <v>103</v>
      </c>
      <c r="B174" s="6">
        <v>101.91136617895371</v>
      </c>
    </row>
    <row r="175" spans="1:2" x14ac:dyDescent="0.25">
      <c r="A175" s="5" t="s">
        <v>82</v>
      </c>
      <c r="B175" s="6">
        <v>104.78082329251171</v>
      </c>
    </row>
    <row r="176" spans="1:2" x14ac:dyDescent="0.25">
      <c r="A176" s="5" t="s">
        <v>80</v>
      </c>
      <c r="B176" s="6">
        <v>105.38967941573632</v>
      </c>
    </row>
    <row r="177" spans="1:2" x14ac:dyDescent="0.25">
      <c r="A177" s="5" t="s">
        <v>134</v>
      </c>
      <c r="B177" s="6">
        <v>106.09208737755638</v>
      </c>
    </row>
    <row r="178" spans="1:2" x14ac:dyDescent="0.25">
      <c r="A178" s="5" t="s">
        <v>166</v>
      </c>
      <c r="B178" s="6">
        <v>107.53654571183316</v>
      </c>
    </row>
    <row r="179" spans="1:2" x14ac:dyDescent="0.25">
      <c r="A179" s="5" t="s">
        <v>119</v>
      </c>
      <c r="B179" s="6">
        <v>109.63658608759398</v>
      </c>
    </row>
    <row r="180" spans="1:2" x14ac:dyDescent="0.25">
      <c r="A180" s="5" t="s">
        <v>117</v>
      </c>
      <c r="B180" s="6">
        <v>110.1317049678061</v>
      </c>
    </row>
    <row r="181" spans="1:2" x14ac:dyDescent="0.25">
      <c r="A181" s="5" t="s">
        <v>152</v>
      </c>
      <c r="B181" s="6">
        <v>110.29738379991537</v>
      </c>
    </row>
    <row r="182" spans="1:2" x14ac:dyDescent="0.25">
      <c r="A182" s="5" t="s">
        <v>146</v>
      </c>
      <c r="B182" s="6">
        <v>110.41381302835666</v>
      </c>
    </row>
    <row r="183" spans="1:2" x14ac:dyDescent="0.25">
      <c r="A183" s="5" t="s">
        <v>121</v>
      </c>
      <c r="B183" s="6">
        <v>112.33088297772507</v>
      </c>
    </row>
    <row r="184" spans="1:2" x14ac:dyDescent="0.25">
      <c r="A184" s="5" t="s">
        <v>108</v>
      </c>
      <c r="B184" s="6">
        <v>114.35141497431945</v>
      </c>
    </row>
    <row r="185" spans="1:2" x14ac:dyDescent="0.25">
      <c r="A185" s="5" t="s">
        <v>141</v>
      </c>
      <c r="B185" s="6">
        <v>114.64046360425367</v>
      </c>
    </row>
    <row r="186" spans="1:2" x14ac:dyDescent="0.25">
      <c r="A186" s="5" t="s">
        <v>140</v>
      </c>
      <c r="B186" s="6">
        <v>114.70798475857688</v>
      </c>
    </row>
    <row r="187" spans="1:2" x14ac:dyDescent="0.25">
      <c r="A187" s="5" t="s">
        <v>99</v>
      </c>
      <c r="B187" s="6">
        <v>114.99334096421984</v>
      </c>
    </row>
    <row r="188" spans="1:2" x14ac:dyDescent="0.25">
      <c r="A188" s="5" t="s">
        <v>153</v>
      </c>
      <c r="B188" s="6">
        <v>118.50747579428143</v>
      </c>
    </row>
    <row r="189" spans="1:2" x14ac:dyDescent="0.25">
      <c r="A189" s="5" t="s">
        <v>142</v>
      </c>
      <c r="B189" s="6">
        <v>120.793527002621</v>
      </c>
    </row>
    <row r="190" spans="1:2" x14ac:dyDescent="0.25">
      <c r="A190" s="5" t="s">
        <v>88</v>
      </c>
      <c r="B190" s="6">
        <v>129.34710863463761</v>
      </c>
    </row>
    <row r="191" spans="1:2" x14ac:dyDescent="0.25">
      <c r="A191" s="5" t="s">
        <v>84</v>
      </c>
      <c r="B191" s="6">
        <v>134.49001282748878</v>
      </c>
    </row>
    <row r="192" spans="1:2" x14ac:dyDescent="0.25">
      <c r="A192" s="5" t="s">
        <v>95</v>
      </c>
      <c r="B192" s="6">
        <v>161.84830863572409</v>
      </c>
    </row>
    <row r="193" spans="1:2" x14ac:dyDescent="0.25">
      <c r="A193" s="5" t="s">
        <v>129</v>
      </c>
      <c r="B193" s="6">
        <v>204.58231018037424</v>
      </c>
    </row>
    <row r="194" spans="1:2" x14ac:dyDescent="0.25">
      <c r="A194" s="5" t="s">
        <v>143</v>
      </c>
      <c r="B194" s="6">
        <v>248.26708900993432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Graphiques 1 et 3</vt:lpstr>
      <vt:lpstr>Graphiques 2 et 4</vt:lpstr>
      <vt:lpstr>Graphiques 5 et 6</vt:lpstr>
      <vt:lpstr>Graphiques 7 et 9</vt:lpstr>
      <vt:lpstr>Graphiques 8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MADJOU FOTSING Léana</dc:creator>
  <cp:lastModifiedBy>BRIERE Luc</cp:lastModifiedBy>
  <dcterms:created xsi:type="dcterms:W3CDTF">2023-02-13T08:28:16Z</dcterms:created>
  <dcterms:modified xsi:type="dcterms:W3CDTF">2023-03-01T14:07:43Z</dcterms:modified>
</cp:coreProperties>
</file>