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spaceDESL\Publications\Colloc\2025\Chapitre_4_Comptes\"/>
    </mc:Choice>
  </mc:AlternateContent>
  <bookViews>
    <workbookView xWindow="0" yWindow="0" windowWidth="19200" windowHeight="7935" tabRatio="860"/>
  </bookViews>
  <sheets>
    <sheet name="4.1 Ens" sheetId="11" r:id="rId1"/>
    <sheet name="4.2 Comm" sheetId="3" r:id="rId2"/>
    <sheet name="4.2a" sheetId="4" r:id="rId3"/>
    <sheet name="4.2b" sheetId="5" r:id="rId4"/>
    <sheet name="4.3 GFP" sheetId="6" r:id="rId5"/>
    <sheet name="4.4 Sec Co" sheetId="7" r:id="rId6"/>
    <sheet name="4.5 Dept" sheetId="9" r:id="rId7"/>
    <sheet name="4.6 Reg" sheetId="10" r:id="rId8"/>
    <sheet name="4.7a Ratios Comm " sheetId="22" r:id="rId9"/>
    <sheet name="4.7b Ratios tour" sheetId="23" r:id="rId10"/>
    <sheet name="4.7c Ratios Gfp" sheetId="24" r:id="rId11"/>
    <sheet name="4.8 Ratios DepReg" sheetId="25" r:id="rId12"/>
    <sheet name="4.9 Synd" sheetId="12" r:id="rId13"/>
    <sheet name="4.10 Ens+Synd" sheetId="13" r:id="rId14"/>
  </sheets>
  <externalReferences>
    <externalReference r:id="rId15"/>
  </externalReferences>
  <definedNames>
    <definedName name="_xlnm.Print_Area" localSheetId="0">'4.1 Ens'!$A$1:$H$52</definedName>
    <definedName name="_xlnm.Print_Area" localSheetId="13">'4.10 Ens+Synd'!$A$1:$H$51</definedName>
    <definedName name="_xlnm.Print_Area" localSheetId="1">'4.2 Comm'!$A$1:$H$52</definedName>
    <definedName name="_xlnm.Print_Area" localSheetId="2">'4.2a'!$A$1:$H$51</definedName>
    <definedName name="_xlnm.Print_Area" localSheetId="3">'4.2b'!$A$1:$H$53</definedName>
    <definedName name="_xlnm.Print_Area" localSheetId="4">'4.3 GFP'!$A$1:$H$52</definedName>
    <definedName name="_xlnm.Print_Area" localSheetId="5">'4.4 Sec Co'!$A$1:$H$52</definedName>
    <definedName name="_xlnm.Print_Area" localSheetId="6">'4.5 Dept'!$A$1:$H$55</definedName>
    <definedName name="_xlnm.Print_Area" localSheetId="7">'4.6 Reg'!$A$1:$H$54</definedName>
    <definedName name="_xlnm.Print_Area" localSheetId="8">'4.7a Ratios Comm '!$A$1:$L$58</definedName>
    <definedName name="_xlnm.Print_Area" localSheetId="9">'4.7b Ratios tour'!$A$1:$M$46</definedName>
    <definedName name="_xlnm.Print_Area" localSheetId="10">'4.7c Ratios Gfp'!$A$1:$L$53</definedName>
    <definedName name="_xlnm.Print_Area" localSheetId="11">'4.8 Ratios DepReg'!$A$1:$L$49</definedName>
    <definedName name="_xlnm.Print_Area" localSheetId="12">'4.9 Synd'!$A$1:$H$49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3" l="1"/>
  <c r="G47" i="13"/>
  <c r="F47" i="13"/>
  <c r="E47" i="13"/>
  <c r="D47" i="13"/>
  <c r="C47" i="13"/>
  <c r="B47" i="13"/>
  <c r="H46" i="13"/>
  <c r="G46" i="13"/>
  <c r="F46" i="13"/>
  <c r="E46" i="13"/>
  <c r="D46" i="13"/>
  <c r="C46" i="13"/>
  <c r="B46" i="13"/>
  <c r="H45" i="13"/>
  <c r="G45" i="13"/>
  <c r="F45" i="13"/>
  <c r="E45" i="13"/>
  <c r="D45" i="13"/>
  <c r="C45" i="13"/>
  <c r="B45" i="13"/>
  <c r="H44" i="13"/>
  <c r="G44" i="13"/>
  <c r="F44" i="13"/>
  <c r="E44" i="13"/>
  <c r="D44" i="13"/>
  <c r="C44" i="13"/>
  <c r="B44" i="13"/>
  <c r="H42" i="13"/>
  <c r="G42" i="13"/>
  <c r="F42" i="13"/>
  <c r="E42" i="13"/>
  <c r="D42" i="13"/>
  <c r="C42" i="13"/>
  <c r="B42" i="13"/>
  <c r="H41" i="13"/>
  <c r="F41" i="13"/>
  <c r="D41" i="13"/>
  <c r="B41" i="13"/>
  <c r="H40" i="13"/>
  <c r="G40" i="13"/>
  <c r="F40" i="13"/>
  <c r="E40" i="13"/>
  <c r="D40" i="13"/>
  <c r="C40" i="13"/>
  <c r="B40" i="13"/>
  <c r="H39" i="13"/>
  <c r="G39" i="13"/>
  <c r="F39" i="13"/>
  <c r="E39" i="13"/>
  <c r="D39" i="13"/>
  <c r="C39" i="13"/>
  <c r="B39" i="13"/>
  <c r="H38" i="13"/>
  <c r="F38" i="13"/>
  <c r="D38" i="13"/>
  <c r="B38" i="13"/>
  <c r="H37" i="13"/>
  <c r="G37" i="13"/>
  <c r="F37" i="13"/>
  <c r="E37" i="13"/>
  <c r="D37" i="13"/>
  <c r="C37" i="13"/>
  <c r="B37" i="13"/>
  <c r="H36" i="13"/>
  <c r="G36" i="13"/>
  <c r="F36" i="13"/>
  <c r="E36" i="13"/>
  <c r="D36" i="13"/>
  <c r="C36" i="13"/>
  <c r="B36" i="13"/>
  <c r="H35" i="13"/>
  <c r="F35" i="13"/>
  <c r="D35" i="13"/>
  <c r="B35" i="13"/>
  <c r="H34" i="13"/>
  <c r="G34" i="13"/>
  <c r="F34" i="13"/>
  <c r="E34" i="13"/>
  <c r="D34" i="13"/>
  <c r="C34" i="13"/>
  <c r="B34" i="13"/>
  <c r="H33" i="13"/>
  <c r="G33" i="13"/>
  <c r="F33" i="13"/>
  <c r="E33" i="13"/>
  <c r="D33" i="13"/>
  <c r="C33" i="13"/>
  <c r="B33" i="13"/>
  <c r="H32" i="13"/>
  <c r="G32" i="13"/>
  <c r="F32" i="13"/>
  <c r="E32" i="13"/>
  <c r="D32" i="13"/>
  <c r="C32" i="13"/>
  <c r="B32" i="13"/>
  <c r="H31" i="13"/>
  <c r="G31" i="13"/>
  <c r="F31" i="13"/>
  <c r="E31" i="13"/>
  <c r="D31" i="13"/>
  <c r="C31" i="13"/>
  <c r="B31" i="13"/>
  <c r="H30" i="13"/>
  <c r="G30" i="13"/>
  <c r="F30" i="13"/>
  <c r="E30" i="13"/>
  <c r="D30" i="13"/>
  <c r="C30" i="13"/>
  <c r="B30" i="13"/>
  <c r="H29" i="13"/>
  <c r="G29" i="13"/>
  <c r="F29" i="13"/>
  <c r="E29" i="13"/>
  <c r="D29" i="13"/>
  <c r="C29" i="13"/>
  <c r="B29" i="13"/>
  <c r="H28" i="13"/>
  <c r="G28" i="13"/>
  <c r="F28" i="13"/>
  <c r="E28" i="13"/>
  <c r="D28" i="13"/>
  <c r="C28" i="13"/>
  <c r="B28" i="13"/>
  <c r="H27" i="13"/>
  <c r="G27" i="13"/>
  <c r="F27" i="13"/>
  <c r="E27" i="13"/>
  <c r="D27" i="13"/>
  <c r="C27" i="13"/>
  <c r="B27" i="13"/>
  <c r="H26" i="13"/>
  <c r="G26" i="13"/>
  <c r="F26" i="13"/>
  <c r="E26" i="13"/>
  <c r="D26" i="13"/>
  <c r="C26" i="13"/>
  <c r="B26" i="13"/>
  <c r="H25" i="13"/>
  <c r="G25" i="13"/>
  <c r="F25" i="13"/>
  <c r="E25" i="13"/>
  <c r="D25" i="13"/>
  <c r="C25" i="13"/>
  <c r="B25" i="13"/>
  <c r="H24" i="13"/>
  <c r="G24" i="13"/>
  <c r="F24" i="13"/>
  <c r="E24" i="13"/>
  <c r="D24" i="13"/>
  <c r="C24" i="13"/>
  <c r="B24" i="13"/>
  <c r="H23" i="13"/>
  <c r="G23" i="13"/>
  <c r="F23" i="13"/>
  <c r="E23" i="13"/>
  <c r="D23" i="13"/>
  <c r="C23" i="13"/>
  <c r="B23" i="13"/>
  <c r="H22" i="13"/>
  <c r="G22" i="13"/>
  <c r="F22" i="13"/>
  <c r="E22" i="13"/>
  <c r="D22" i="13"/>
  <c r="C22" i="13"/>
  <c r="B22" i="13"/>
  <c r="H21" i="13"/>
  <c r="G21" i="13"/>
  <c r="F21" i="13"/>
  <c r="E21" i="13"/>
  <c r="D21" i="13"/>
  <c r="C21" i="13"/>
  <c r="B21" i="13"/>
  <c r="H20" i="13"/>
  <c r="G20" i="13"/>
  <c r="F20" i="13"/>
  <c r="E20" i="13"/>
  <c r="D20" i="13"/>
  <c r="C20" i="13"/>
  <c r="B20" i="13"/>
  <c r="H19" i="13"/>
  <c r="G19" i="13"/>
  <c r="F19" i="13"/>
  <c r="E19" i="13"/>
  <c r="D19" i="13"/>
  <c r="C19" i="13"/>
  <c r="B19" i="13"/>
  <c r="H18" i="13"/>
  <c r="G18" i="13"/>
  <c r="F18" i="13"/>
  <c r="E18" i="13"/>
  <c r="D18" i="13"/>
  <c r="C18" i="13"/>
  <c r="B18" i="13"/>
  <c r="H17" i="13"/>
  <c r="G17" i="13"/>
  <c r="F17" i="13"/>
  <c r="E17" i="13"/>
  <c r="D17" i="13"/>
  <c r="C17" i="13"/>
  <c r="B17" i="13"/>
  <c r="H16" i="13"/>
  <c r="G16" i="13"/>
  <c r="F16" i="13"/>
  <c r="E16" i="13"/>
  <c r="D16" i="13"/>
  <c r="C16" i="13"/>
  <c r="B16" i="13"/>
  <c r="H15" i="13"/>
  <c r="G15" i="13"/>
  <c r="F15" i="13"/>
  <c r="E15" i="13"/>
  <c r="D15" i="13"/>
  <c r="C15" i="13"/>
  <c r="B15" i="13"/>
  <c r="H14" i="13"/>
  <c r="G14" i="13"/>
  <c r="F14" i="13"/>
  <c r="E14" i="13"/>
  <c r="D14" i="13"/>
  <c r="C14" i="13"/>
  <c r="B14" i="13"/>
  <c r="H13" i="13"/>
  <c r="G13" i="13"/>
  <c r="F13" i="13"/>
  <c r="E13" i="13"/>
  <c r="D13" i="13"/>
  <c r="C13" i="13"/>
  <c r="B13" i="13"/>
  <c r="H12" i="13"/>
  <c r="G12" i="13"/>
  <c r="F12" i="13"/>
  <c r="E12" i="13"/>
  <c r="D12" i="13"/>
  <c r="C12" i="13"/>
  <c r="B12" i="13"/>
  <c r="H11" i="13"/>
  <c r="G11" i="13"/>
  <c r="F11" i="13"/>
  <c r="E11" i="13"/>
  <c r="D11" i="13"/>
  <c r="C11" i="13"/>
  <c r="B11" i="13"/>
  <c r="H10" i="13"/>
  <c r="G10" i="13"/>
  <c r="F10" i="13"/>
  <c r="E10" i="13"/>
  <c r="D10" i="13"/>
  <c r="C10" i="13"/>
  <c r="B10" i="13"/>
  <c r="H9" i="13"/>
  <c r="G9" i="13"/>
  <c r="F9" i="13"/>
  <c r="E9" i="13"/>
  <c r="D9" i="13"/>
  <c r="C9" i="13"/>
  <c r="B9" i="13"/>
  <c r="H8" i="13"/>
  <c r="G8" i="13"/>
  <c r="F8" i="13"/>
  <c r="E8" i="13"/>
  <c r="D8" i="13"/>
  <c r="C8" i="13"/>
  <c r="B8" i="13"/>
  <c r="H7" i="13"/>
  <c r="G7" i="13"/>
  <c r="F7" i="13"/>
  <c r="E7" i="13"/>
  <c r="D7" i="13"/>
  <c r="C7" i="13"/>
  <c r="B7" i="13"/>
  <c r="H6" i="13"/>
  <c r="G6" i="13"/>
  <c r="F6" i="13"/>
  <c r="E6" i="13"/>
  <c r="D6" i="13"/>
  <c r="C6" i="13"/>
  <c r="B6" i="13"/>
</calcChain>
</file>

<file path=xl/sharedStrings.xml><?xml version="1.0" encoding="utf-8"?>
<sst xmlns="http://schemas.openxmlformats.org/spreadsheetml/2006/main" count="890" uniqueCount="253">
  <si>
    <t>Achats et charges externes</t>
  </si>
  <si>
    <t>Frais de personnel</t>
  </si>
  <si>
    <t>Dépenses d'intervention</t>
  </si>
  <si>
    <t>Impôts et taxes</t>
  </si>
  <si>
    <t>Ventes de biens et services</t>
  </si>
  <si>
    <t>Dépenses d'équipement</t>
  </si>
  <si>
    <t>FCTVA</t>
  </si>
  <si>
    <t>4.2 Les comptes des communes</t>
  </si>
  <si>
    <t>Les comptes des communes - Opérations réelles</t>
  </si>
  <si>
    <t>(en milliards d'euros)</t>
  </si>
  <si>
    <t>Valeurs provisoires</t>
  </si>
  <si>
    <t>Budgets principaux</t>
  </si>
  <si>
    <t>2021 / 2020</t>
  </si>
  <si>
    <t>DÉPENSES DE FONCTIONNEMENT (1)</t>
  </si>
  <si>
    <t>Charges financières</t>
  </si>
  <si>
    <t>Autres dépenses de fonctionnement</t>
  </si>
  <si>
    <t>RECETTES DE FONCTIONNEMENT (2)</t>
  </si>
  <si>
    <t>- Impôts locaux</t>
  </si>
  <si>
    <t>- Autres impôts et taxes</t>
  </si>
  <si>
    <t>Concours de l'État</t>
  </si>
  <si>
    <t>- Dotations globales de fonctionnement (DGF)</t>
  </si>
  <si>
    <t>- Autres dotations</t>
  </si>
  <si>
    <t>- Péréquations et compensations fiscales</t>
  </si>
  <si>
    <t>Subventions reçues et participations</t>
  </si>
  <si>
    <t>Autres recettes de fonctionnement</t>
  </si>
  <si>
    <t>Épargne brute (3) = (2)-(1)</t>
  </si>
  <si>
    <t>Épargne nette = (3)-(8)</t>
  </si>
  <si>
    <t>DÉPENSES D'INVESTISSEMENT hors remboursements (4)</t>
  </si>
  <si>
    <t>Subventions d'équipement versées</t>
  </si>
  <si>
    <t>Autres depenses d'investissement</t>
  </si>
  <si>
    <t>RECETTES D'INVESTISSEMENT hors emprunts (5)</t>
  </si>
  <si>
    <t>Dotations et Subventions d'équipement</t>
  </si>
  <si>
    <t>Autres recettes d'investissement</t>
  </si>
  <si>
    <t>DÉPENSES TOTALES hors remboursements (6) = (1)+(4)</t>
  </si>
  <si>
    <t>RECETTES TOTALES hors emprunts (7) = (2)+(5)</t>
  </si>
  <si>
    <t>Capacité ou besoin de financement = (7)-(6)</t>
  </si>
  <si>
    <t>Remboursements de dette (8)</t>
  </si>
  <si>
    <t>Emprunts (9)</t>
  </si>
  <si>
    <t>Flux net de dette = (9)-(8)</t>
  </si>
  <si>
    <t>DÉPENSES TOTALES (10)=(6)+(8)</t>
  </si>
  <si>
    <t>RECETTES TOTALES (11)=(7)+(9)</t>
  </si>
  <si>
    <t>Variation du fonds de roulement = (11)-(10)</t>
  </si>
  <si>
    <t>Ratios</t>
  </si>
  <si>
    <t>Taux d'épargne brute = (3) / (2)</t>
  </si>
  <si>
    <t xml:space="preserve">Taux d'épargne nette = [(3)-(8)] / (2) </t>
  </si>
  <si>
    <t>Taux d'endettement = (12) / (2)</t>
  </si>
  <si>
    <t>Capacité de désendettement = (12) / (3)</t>
  </si>
  <si>
    <t>(a) La dette de l'année N n'est pas exactement égale à la dette de l'année N-1 augmentée du flux net de dette de l'année N, du fait de certaines différences conceptuelles entre le stock et les flux reportés ici.</t>
  </si>
  <si>
    <t>Source : DGCL - Données DGFIP, comptes de gestion ; budgets principaux. Montants en opérations réelles,  calculés hors gestion active de la dette.</t>
  </si>
  <si>
    <t>4.2a Les comptes des communes</t>
  </si>
  <si>
    <r>
      <t>Les comptes des communes de moins de 10.000 habitants</t>
    </r>
    <r>
      <rPr>
        <sz val="12"/>
        <rFont val="Arial"/>
        <family val="2"/>
      </rPr>
      <t xml:space="preserve"> - Opérations réelles</t>
    </r>
  </si>
  <si>
    <t>(montants en milliards d'euros ; variations à champs constants)</t>
  </si>
  <si>
    <r>
      <t>Dette au 31 décembre (12)</t>
    </r>
    <r>
      <rPr>
        <b/>
        <vertAlign val="superscript"/>
        <sz val="11"/>
        <rFont val="Arial"/>
        <family val="2"/>
      </rPr>
      <t xml:space="preserve"> (a)</t>
    </r>
  </si>
  <si>
    <t>Délai de désendettement = (12) / (3)</t>
  </si>
  <si>
    <t>Source : DGCL - Données DGFIP, comptes de gestion ; budgets principaux. Montants en opérations réelles calculés hors gestion active de la dette.</t>
  </si>
  <si>
    <t>Variations calculées à champ constant, c'est-à-dire sur les communes ayant le même numéro Siren sur deux années consécutives (et qui n'ont donc a priori pas changé significativement de contour). Communes ayant moins de 10 000 habitants en population totale l'année N pour les variations entre les années N-1 et N.</t>
  </si>
  <si>
    <t>4.2b Les comptes des communes</t>
  </si>
  <si>
    <r>
      <t>Les comptes des communes de 10.000 habitants ou plus</t>
    </r>
    <r>
      <rPr>
        <sz val="12"/>
        <rFont val="Arial"/>
        <family val="2"/>
      </rPr>
      <t xml:space="preserve"> - Opérations réelles</t>
    </r>
  </si>
  <si>
    <t>4.3 Les comptes des groupements de communes à fiscalité propre</t>
  </si>
  <si>
    <r>
      <t>Les comptes des groupements de communes à fiscalité propre</t>
    </r>
    <r>
      <rPr>
        <b/>
        <vertAlign val="superscript"/>
        <sz val="12"/>
        <rFont val="Arial"/>
        <family val="2"/>
      </rPr>
      <t xml:space="preserve"> (a)</t>
    </r>
    <r>
      <rPr>
        <sz val="12"/>
        <rFont val="Arial"/>
        <family val="2"/>
      </rPr>
      <t xml:space="preserve"> - Opérations réelles</t>
    </r>
  </si>
  <si>
    <r>
      <t>Dette au 31 décembre (12)</t>
    </r>
    <r>
      <rPr>
        <b/>
        <vertAlign val="superscript"/>
        <sz val="11"/>
        <rFont val="Arial"/>
        <family val="2"/>
      </rPr>
      <t xml:space="preserve"> (b)</t>
    </r>
  </si>
  <si>
    <t>(a) Y compris métropole de Lyon, métropole du grand Paris (MGP) et établissements publics territoriaux (EPT) de la MGP.</t>
  </si>
  <si>
    <t>(b) La dette de l'année N n'est pas exactement égale à la dette de l'année N-1 augmentée du flux net de dette de l'année N, du fait de certaines différences conceptuelles entre le stock et les flux reportés ici.</t>
  </si>
  <si>
    <t>4.4 Les comptes du secteur communal</t>
  </si>
  <si>
    <r>
      <t>Les comptes des communes et de leurs groupements à fiscalité propre</t>
    </r>
    <r>
      <rPr>
        <b/>
        <vertAlign val="superscript"/>
        <sz val="12"/>
        <rFont val="Arial"/>
        <family val="2"/>
      </rPr>
      <t xml:space="preserve"> (a)</t>
    </r>
    <r>
      <rPr>
        <sz val="12"/>
        <rFont val="Arial"/>
        <family val="2"/>
      </rPr>
      <t xml:space="preserve"> - Opérations réelles</t>
    </r>
  </si>
  <si>
    <t>4.5 Les comptes des départements</t>
  </si>
  <si>
    <r>
      <t>Les comptes des départements</t>
    </r>
    <r>
      <rPr>
        <b/>
        <vertAlign val="superscript"/>
        <sz val="12"/>
        <rFont val="Arial"/>
        <family val="2"/>
      </rPr>
      <t xml:space="preserve"> (a)</t>
    </r>
    <r>
      <rPr>
        <sz val="12"/>
        <rFont val="Arial"/>
        <family val="2"/>
      </rPr>
      <t xml:space="preserve"> - Opérations réelles</t>
    </r>
  </si>
  <si>
    <t>Autres dépenses d'investissement</t>
  </si>
  <si>
    <t>Dotations et subventions d'investissement</t>
  </si>
  <si>
    <t>Flux net de dette =(9)-(8)</t>
  </si>
  <si>
    <t>: DMTO</t>
  </si>
  <si>
    <t>: TICPE</t>
  </si>
  <si>
    <t>: TSCA</t>
  </si>
  <si>
    <t>(a) Hors collectivités territoriales uniques (CTU) de Martinique et Guyane et collectivité de Corse et hors Ville de Paris.</t>
  </si>
  <si>
    <t>4.6 Les comptes des régions et des collectivités territoriales uniques (CTU)</t>
  </si>
  <si>
    <r>
      <t>Les comptes des régions et des collectivités territoriales uniques (CTU)</t>
    </r>
    <r>
      <rPr>
        <b/>
        <vertAlign val="superscript"/>
        <sz val="12"/>
        <rFont val="Arial"/>
        <family val="2"/>
      </rPr>
      <t xml:space="preserve"> (a)</t>
    </r>
    <r>
      <rPr>
        <sz val="12"/>
        <rFont val="Arial"/>
        <family val="2"/>
      </rPr>
      <t xml:space="preserve"> - Opérations réelles</t>
    </r>
  </si>
  <si>
    <r>
      <t>Dette au 31 décembre (12)</t>
    </r>
    <r>
      <rPr>
        <b/>
        <vertAlign val="superscript"/>
        <sz val="10"/>
        <rFont val="Arial"/>
        <family val="2"/>
      </rPr>
      <t xml:space="preserve"> (b)</t>
    </r>
  </si>
  <si>
    <t>(a) Y compris collectivités territoriales uniques (CTU) de Martinique et Guyane à partir de 2016 et de Corse à partir de 2018.</t>
  </si>
  <si>
    <t>dont : fraction de TVA</t>
  </si>
  <si>
    <t>: cartes grises</t>
  </si>
  <si>
    <t>4.1 Les comptes des collectivités territoriales 
et de leurs groupements à fiscalité propre</t>
  </si>
  <si>
    <r>
      <t>Les comptes des collectivités territoriales et de leurs groupements à fiscalité propre</t>
    </r>
    <r>
      <rPr>
        <b/>
        <vertAlign val="superscript"/>
        <sz val="12"/>
        <rFont val="Arial"/>
        <family val="2"/>
      </rPr>
      <t xml:space="preserve"> (a)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- Opérations réelles</t>
    </r>
  </si>
  <si>
    <t>(a) Y compris les établissements publics territoriaux (EPT) de la métropole du grand Paris (MGP).</t>
  </si>
  <si>
    <t>Données non consolidées entre les différents niveaux de collectivités, sauf reversements fiscaux.</t>
  </si>
  <si>
    <t>4.9 Les comptes des syndicats</t>
  </si>
  <si>
    <r>
      <t>Les comptes des syndicats</t>
    </r>
    <r>
      <rPr>
        <b/>
        <vertAlign val="superscript"/>
        <sz val="12"/>
        <rFont val="Arial"/>
        <family val="2"/>
      </rPr>
      <t xml:space="preserve"> (a)</t>
    </r>
    <r>
      <rPr>
        <sz val="12"/>
        <rFont val="Arial"/>
        <family val="2"/>
      </rPr>
      <t xml:space="preserve"> - Opérations réelles</t>
    </r>
  </si>
  <si>
    <t>(a) Types 421 à 424 dans les comptes de gestion, c'est-à-dire y compris les syndicats intercommunaux à vocation multiple (SIVOM), les syndicats intercommuaux à vocation unique (SIVU), les pôles métropolitains et les PETR, mais hors EPT (assimilés à des EPCI à fiscalité propre dans nos statistiques).</t>
  </si>
  <si>
    <t>Source : DGCL. Données DGFiP, comptes de gestion ; budgets principaux. Montants calculés hors gestion active de la dette.</t>
  </si>
  <si>
    <t>4.10 Les comptes des collectivités locales y compris le syndicats</t>
  </si>
  <si>
    <r>
      <t>Les comptes des collectivités locales y compris syndicats</t>
    </r>
    <r>
      <rPr>
        <b/>
        <vertAlign val="superscript"/>
        <sz val="12"/>
        <rFont val="Arial"/>
        <family val="2"/>
      </rPr>
      <t xml:space="preserve"> (a)</t>
    </r>
    <r>
      <rPr>
        <sz val="12"/>
        <rFont val="Arial"/>
        <family val="2"/>
      </rPr>
      <t xml:space="preserve"> - Opérations réelles</t>
    </r>
  </si>
  <si>
    <t>Régions</t>
  </si>
  <si>
    <t>4.7a   Les ratios financiers obligatoires du secteur communal</t>
  </si>
  <si>
    <t>Ratio 1</t>
  </si>
  <si>
    <t>Ratio 2</t>
  </si>
  <si>
    <t>Ratio 2 bis</t>
  </si>
  <si>
    <t>Ratio 3</t>
  </si>
  <si>
    <t>Ratio 4</t>
  </si>
  <si>
    <t>Ratio 5</t>
  </si>
  <si>
    <t>Ratio 6</t>
  </si>
  <si>
    <t>Ratio 7</t>
  </si>
  <si>
    <t>Ratio 9</t>
  </si>
  <si>
    <t>Ratio 10</t>
  </si>
  <si>
    <t>Ratio 11</t>
  </si>
  <si>
    <t>€ / h</t>
  </si>
  <si>
    <t>%</t>
  </si>
  <si>
    <t>France métropolitaine hors Paris</t>
  </si>
  <si>
    <t>France métropolitaine y compris Paris</t>
  </si>
  <si>
    <t>Outre-mer</t>
  </si>
  <si>
    <t xml:space="preserve">France </t>
  </si>
  <si>
    <t>Communes en France métropolitaine</t>
  </si>
  <si>
    <t xml:space="preserve">    Moins de 3 500 hab.</t>
  </si>
  <si>
    <t xml:space="preserve">    3 500 à 10 000 hab.</t>
  </si>
  <si>
    <t xml:space="preserve">    Moins de 10 000 hab.</t>
  </si>
  <si>
    <t xml:space="preserve">    10 000 hab. ou plus hors Paris</t>
  </si>
  <si>
    <t>Les montants sont calculés hors gestion active de la dette.</t>
  </si>
  <si>
    <t xml:space="preserve">    Moins de 100 hab.</t>
  </si>
  <si>
    <t>&lt; 100 h</t>
  </si>
  <si>
    <t xml:space="preserve">    100 à 200 hab.</t>
  </si>
  <si>
    <t>100 à 200 h</t>
  </si>
  <si>
    <t xml:space="preserve">    200 à 500 hab.</t>
  </si>
  <si>
    <t>200 à 500 h</t>
  </si>
  <si>
    <t xml:space="preserve">    500 à 2 000 hab.</t>
  </si>
  <si>
    <t>500 à 2 000 h</t>
  </si>
  <si>
    <t xml:space="preserve">    2 000 à 3 500 hab.</t>
  </si>
  <si>
    <t>2 000 à 3 500 h</t>
  </si>
  <si>
    <t xml:space="preserve">    3 500 à 5 000 hab.</t>
  </si>
  <si>
    <t>3 500 à 5 000 h</t>
  </si>
  <si>
    <t xml:space="preserve">    5 000 à 10 000 hab.</t>
  </si>
  <si>
    <t>5 000 à 10 000 h</t>
  </si>
  <si>
    <t xml:space="preserve">    10 000 à 20 000 hab.</t>
  </si>
  <si>
    <t>10 000 à 20 000 h</t>
  </si>
  <si>
    <t xml:space="preserve">    20 000 à 50 000 hab.</t>
  </si>
  <si>
    <t>20 000 à 50 000 h</t>
  </si>
  <si>
    <t xml:space="preserve">    50 000 à 100 000 hab.</t>
  </si>
  <si>
    <t>50 000 à 100 000 h</t>
  </si>
  <si>
    <t xml:space="preserve">    100 000 hab. ou plus hors Paris</t>
  </si>
  <si>
    <t>&gt;=100 000 h hors Paris</t>
  </si>
  <si>
    <t>Champ : France métropolitaine.</t>
  </si>
  <si>
    <t xml:space="preserve">en €/hab. </t>
  </si>
  <si>
    <t>en %</t>
  </si>
  <si>
    <t>Hors gestion active de la dette.</t>
  </si>
  <si>
    <t>4.7b   Les ratios financiers obligatoires du secteur communal</t>
  </si>
  <si>
    <t>Nombre de</t>
  </si>
  <si>
    <t>(France métropolitaine)</t>
  </si>
  <si>
    <t>communes</t>
  </si>
  <si>
    <t>€/h DGF</t>
  </si>
  <si>
    <t>Communes touristiques et de montagne</t>
  </si>
  <si>
    <t>Moins de 100 hab.</t>
  </si>
  <si>
    <t>100 à 200 hab.</t>
  </si>
  <si>
    <t>200 à 500 hab.</t>
  </si>
  <si>
    <t>500 à 2000 hab.</t>
  </si>
  <si>
    <t>2000 à 3500 hab.</t>
  </si>
  <si>
    <t>3500 à 10 000 hab.</t>
  </si>
  <si>
    <t>10 000 à 50 000 hab.</t>
  </si>
  <si>
    <t>Communes touristiques hors montagne</t>
  </si>
  <si>
    <t>10 000 à 20 000 hab.</t>
  </si>
  <si>
    <t>20 000 à 50 000 hab.</t>
  </si>
  <si>
    <t>50 000 hab. ou plus</t>
  </si>
  <si>
    <t>Communes de montagne non touristiques</t>
  </si>
  <si>
    <t>20 000 hab. ou plus</t>
  </si>
  <si>
    <t>Communes ni touristiques, ni de montagne</t>
  </si>
  <si>
    <t>4.7c   Les ratios financiers obligatoires du secteur communal</t>
  </si>
  <si>
    <t>France métropolitaine</t>
  </si>
  <si>
    <t>Outre-Mer</t>
  </si>
  <si>
    <r>
      <t>Groupements de communes à fiscalité propre</t>
    </r>
    <r>
      <rPr>
        <vertAlign val="superscript"/>
        <sz val="11"/>
        <rFont val="Arial"/>
        <family val="2"/>
      </rPr>
      <t>(a)</t>
    </r>
    <r>
      <rPr>
        <sz val="10"/>
        <rFont val="Arial"/>
        <family val="2"/>
      </rPr>
      <t xml:space="preserve"> (France) :</t>
    </r>
  </si>
  <si>
    <t xml:space="preserve">Communautés d'agglomération </t>
  </si>
  <si>
    <t>Communautés de communes à FPU</t>
  </si>
  <si>
    <t>Communautés de communes à FA</t>
  </si>
  <si>
    <t>(a) Hors métropole de Lyon, mais y compris métropole du grand Paris (MGP) et établissements publics territoriaux (EPT) de la MGP.</t>
  </si>
  <si>
    <t>Moins de 15 000 hab.</t>
  </si>
  <si>
    <t>&lt; 15 000 h</t>
  </si>
  <si>
    <t>15 000 à 30 000 hab.</t>
  </si>
  <si>
    <t>15 000 à 30 000 h</t>
  </si>
  <si>
    <t>30 000 à 50 000 hab.</t>
  </si>
  <si>
    <t>30 000 à 50 000 h</t>
  </si>
  <si>
    <t>50 000 à 100 000 hab.</t>
  </si>
  <si>
    <t>100 000 à 300 000 hab.</t>
  </si>
  <si>
    <t>100 000 à 300 000 h</t>
  </si>
  <si>
    <r>
      <t>300 000 hab. ou plus</t>
    </r>
    <r>
      <rPr>
        <vertAlign val="superscript"/>
        <sz val="11"/>
        <rFont val="Arial"/>
        <family val="2"/>
      </rPr>
      <t xml:space="preserve"> (a)</t>
    </r>
  </si>
  <si>
    <t>300 000 h ou plus</t>
  </si>
  <si>
    <t>4.8    Les ratios financiers obligatoires des départements et des régions</t>
  </si>
  <si>
    <t>France</t>
  </si>
  <si>
    <t xml:space="preserve">    Moins de 250 000 hab.</t>
  </si>
  <si>
    <t xml:space="preserve">    250 000 à 500 000 hab.</t>
  </si>
  <si>
    <t xml:space="preserve">    500 000 à 1 000 000 hab.</t>
  </si>
  <si>
    <t xml:space="preserve">    Plus de 1 000 000 habitants</t>
  </si>
  <si>
    <t>Auvergne-Rhône-Alpes</t>
  </si>
  <si>
    <t>Bourgogne-Franche-Comté</t>
  </si>
  <si>
    <t>Bretagne</t>
  </si>
  <si>
    <t>Centre-Val de Loire</t>
  </si>
  <si>
    <t>Grand Est</t>
  </si>
  <si>
    <t>Hauts-de-France</t>
  </si>
  <si>
    <t>Ile-de-France</t>
  </si>
  <si>
    <t>Normandie</t>
  </si>
  <si>
    <t>Nouvelle-Aquitaine</t>
  </si>
  <si>
    <t>Occitanie</t>
  </si>
  <si>
    <t>Pays-de-la-Loire</t>
  </si>
  <si>
    <t>Provence-Alpes-Côte d'Azur</t>
  </si>
  <si>
    <t>Régions d'outre-mer (ROM)</t>
  </si>
  <si>
    <t>Guadeloupe</t>
  </si>
  <si>
    <t>La Réunion</t>
  </si>
  <si>
    <t>Collectivités territoriales uniques et de Corse</t>
  </si>
  <si>
    <t>Corse</t>
  </si>
  <si>
    <t>Martinique</t>
  </si>
  <si>
    <t>Guyane</t>
  </si>
  <si>
    <t xml:space="preserve">Champ : France hors Mayotte. </t>
  </si>
  <si>
    <t xml:space="preserve">Champ : France y compris Mayotte et Collectivité européenne d'Alsace. Hors métropole de Lyon et Ville de Paris (comptées avec le secteur communal). </t>
  </si>
  <si>
    <t>Source : DGCL - Donnée DGFIP, comptes de gestion, budgets principaux - opérations réelles ; INSEE (population totale en 2021 - année de référence 2018).</t>
  </si>
  <si>
    <t>Ensemble régions</t>
  </si>
  <si>
    <t>Ensemble des régions métropolitaines</t>
  </si>
  <si>
    <t>Régions et CTU</t>
  </si>
  <si>
    <t>Dette au 31 décembre (12) (b)</t>
  </si>
  <si>
    <t>(c) La dette de l'année N n'est pas exactement égale à la dette de l'année N-1 augmentée du flux net de dette de l'année N, du fait de certaines différences conceptuelles entre le stock et les flux reportés ici.</t>
  </si>
  <si>
    <t>Dette au 31 décembre (12) (c)</t>
  </si>
  <si>
    <t>dont : fiscalité reversée</t>
  </si>
  <si>
    <t>2022 / 2021</t>
  </si>
  <si>
    <r>
      <t>Dette au 31 décembre (12)</t>
    </r>
    <r>
      <rPr>
        <b/>
        <vertAlign val="superscript"/>
        <sz val="11"/>
        <rFont val="Arial"/>
        <family val="2"/>
      </rPr>
      <t xml:space="preserve"> (c)</t>
    </r>
  </si>
  <si>
    <t>2022 / 2021 (b)</t>
  </si>
  <si>
    <t>(b) Les évolutions sont calculées en 2022 en neutralisant les effet de la sortie du Sytral (syndicat transport pour le Rhône et l’agglomération Lyonnaise ) du périmètre des collectivités locales. Le Sytral prend la forme d’un établissement public local.</t>
  </si>
  <si>
    <t>2023 / 2022</t>
  </si>
  <si>
    <t>- Dotation globale de fonctionnement (DGF)</t>
  </si>
  <si>
    <t>Source : DGCL - Donnée DGFIP, comptes de gestion, budgets principaux - opérations réelles ; INSEE (population totale en 2023 - année de référence 2020).</t>
  </si>
  <si>
    <t>.</t>
  </si>
  <si>
    <t>2024 / 2023</t>
  </si>
  <si>
    <r>
      <t xml:space="preserve">        </t>
    </r>
    <r>
      <rPr>
        <i/>
        <sz val="10"/>
        <rFont val="Arial"/>
        <family val="2"/>
      </rPr>
      <t>dont : fraction de TVA</t>
    </r>
    <r>
      <rPr>
        <i/>
        <vertAlign val="superscript"/>
        <sz val="11"/>
        <rFont val="Arial"/>
        <family val="2"/>
      </rPr>
      <t xml:space="preserve"> (a)</t>
    </r>
  </si>
  <si>
    <t>(a) Évolution 2023/2024 calculée à champ comparable suite au changement de nomenclature M14 en M57</t>
  </si>
  <si>
    <t>2024 / 2023
(b)</t>
  </si>
  <si>
    <t xml:space="preserve">Achats et charges externes </t>
  </si>
  <si>
    <t>Montants non consolidés entre les différents niveaux de collectivités ; la consolidation est présentée à l’annexe 2D en incluant les budgets principaux et annexes</t>
  </si>
  <si>
    <t>(b) Les évolutions des Achats et charges externes, des Dépenses d'intervention et des Ventes de biens et services sont calculées hors CTU Martinique et régions Grand-Est et PACA suite à des modifications d'inscriptions comptables importantes.</t>
  </si>
  <si>
    <t>dont : fraction de TVA  (b)</t>
  </si>
  <si>
    <t>(b) Évolution 2023/2024 calculée à champ comparable suite au changement de nomenclature M14 en M57</t>
  </si>
  <si>
    <t>2023 / 2022 (c)</t>
  </si>
  <si>
    <t xml:space="preserve">2024 / 2023 </t>
  </si>
  <si>
    <r>
      <t>Dette au 31 décembre (12)</t>
    </r>
    <r>
      <rPr>
        <b/>
        <vertAlign val="superscript"/>
        <sz val="11"/>
        <rFont val="Arial"/>
        <family val="2"/>
      </rPr>
      <t xml:space="preserve"> (d)</t>
    </r>
  </si>
  <si>
    <t>(b) Hors Pyrénées-Orientales et Seine-Saint-Denis dont le RSA a été recentralisé à partir du 1er janvier 2022.</t>
  </si>
  <si>
    <t>(c) Hors Ariège dont le RSA a été recentralisé à partir du 1er janvier 2023.</t>
  </si>
  <si>
    <t>(d) La dette de l'année N n'est pas exactement égale à la dette de l'année N-1 augmentée du flux net de dette de l'année N, du fait de certaines différences conceptuelles entre le stock et les flux reportés ici.</t>
  </si>
  <si>
    <r>
      <t xml:space="preserve">2024 / 2023
</t>
    </r>
    <r>
      <rPr>
        <b/>
        <sz val="8"/>
        <rFont val="Arial"/>
        <family val="2"/>
      </rPr>
      <t>(c)</t>
    </r>
  </si>
  <si>
    <t>(c) les évolutions sont calculées hors CTU Martinique (données provisoires à date de parution) et hors impact des nouvelles inscriptions dans 2 régions des recettes tarifaires ferroviaires avec leur contrepartie en dépenses.</t>
  </si>
  <si>
    <t>Source : DGCL - Donnée DGFIP, comptes de gestion, budgets principaux - opérations réelles ; INSEE (population totale en 2024 - année de référence 2021).</t>
  </si>
  <si>
    <t>Groupements de communes à fiscalité propre(a) (France) :</t>
  </si>
  <si>
    <t>Métropoles et Communautés urbaines (a)</t>
  </si>
  <si>
    <t>Ratios financiers des conseils départementaux par strate de population en 2024</t>
  </si>
  <si>
    <t>Ratios financiers des conseils régionaux et des collectivités territoriales uniques (CTU) en 2024</t>
  </si>
  <si>
    <t>En 2021, la CVAE disparaît, compensée par une nouvelle fraction de TVA. Les reversements de fiscalité sont pour certaines régions supérieurs aux contributions directes, d’où certains montants d’impôts locaux négatifs.</t>
  </si>
  <si>
    <t>Source : DGCL. Données DGFiP, comptes de gestion ; budgets principaux. Montants en opérations réelles calculés hors gestion active de la dette.</t>
  </si>
  <si>
    <r>
      <t xml:space="preserve">2024 / 2023
</t>
    </r>
    <r>
      <rPr>
        <b/>
        <sz val="8"/>
        <color theme="1"/>
        <rFont val="Arial"/>
        <family val="2"/>
      </rPr>
      <t>(c)</t>
    </r>
  </si>
  <si>
    <t>(c) Les évolutions des Achats et charges externes, des Dépenses d'intervention et des Ventes de biens et services sont calculées hors CTU Martinique et régions Grand-Est et PACA suite à des modifications d'inscriptions comptables importantes.</t>
  </si>
  <si>
    <t>Ratios financiers des communes par strate de population en 2024</t>
  </si>
  <si>
    <t>Ratios financiers des communes en 2024 selon le type de communes et leur population</t>
  </si>
  <si>
    <r>
      <t xml:space="preserve">Ratios financiers des groupements de communes à fiscalité propre en 2024 </t>
    </r>
    <r>
      <rPr>
        <b/>
        <vertAlign val="superscript"/>
        <sz val="12"/>
        <rFont val="Arial"/>
        <family val="2"/>
      </rPr>
      <t>(a)</t>
    </r>
  </si>
  <si>
    <r>
      <t>Ratios financiers R1, R4, R10 et R11 des groupements de communes à fiscalité propre</t>
    </r>
    <r>
      <rPr>
        <b/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par strate de population en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</si>
</sst>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\+0.0&quot; &quot;%;\-0.0&quot; &quot;%"/>
    <numFmt numFmtId="165" formatCode="\+0.00;\-0.00"/>
    <numFmt numFmtId="166" formatCode="0.0%"/>
    <numFmt numFmtId="167" formatCode="\+0.0&quot; pt&quot;;\-0.0&quot; pt&quot;"/>
    <numFmt numFmtId="168" formatCode="0.0&quot; ans&quot;"/>
    <numFmt numFmtId="169" formatCode="\+&quot; &quot;0.0&quot; an&quot;;\-&quot; &quot;0.0&quot; an&quot;"/>
    <numFmt numFmtId="170" formatCode="0.0"/>
    <numFmt numFmtId="171" formatCode="\+0.0%;\-0.0%"/>
    <numFmt numFmtId="172" formatCode="0.000"/>
    <numFmt numFmtId="175" formatCode="\+&quot; &quot;0.0&quot; ans&quot;;\-&quot; &quot;0.0&quot; ans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Bookman Old Style"/>
      <family val="1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i/>
      <sz val="10"/>
      <color rgb="FFFF000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7"/>
      <name val="Bookman Old Style"/>
      <family val="1"/>
    </font>
    <font>
      <vertAlign val="superscript"/>
      <sz val="11"/>
      <name val="Arial"/>
      <family val="2"/>
    </font>
    <font>
      <sz val="14"/>
      <color rgb="FFFF0000"/>
      <name val="Arial"/>
      <family val="2"/>
    </font>
    <font>
      <i/>
      <sz val="8"/>
      <color rgb="FFFF0000"/>
      <name val="Arial"/>
      <family val="2"/>
    </font>
    <font>
      <sz val="10"/>
      <name val="MS Sans Serif"/>
      <family val="2"/>
    </font>
    <font>
      <sz val="9"/>
      <name val="Calibri"/>
      <family val="2"/>
    </font>
    <font>
      <b/>
      <sz val="8"/>
      <name val="Arial"/>
      <family val="2"/>
    </font>
    <font>
      <i/>
      <vertAlign val="superscript"/>
      <sz val="1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3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0" fillId="0" borderId="0"/>
  </cellStyleXfs>
  <cellXfs count="351">
    <xf numFmtId="0" fontId="0" fillId="0" borderId="0" xfId="0"/>
    <xf numFmtId="0" fontId="3" fillId="0" borderId="0" xfId="2" applyFont="1"/>
    <xf numFmtId="0" fontId="2" fillId="2" borderId="0" xfId="4" applyFont="1" applyFill="1" applyBorder="1"/>
    <xf numFmtId="0" fontId="3" fillId="2" borderId="0" xfId="4" applyFont="1" applyFill="1"/>
    <xf numFmtId="0" fontId="3" fillId="0" borderId="0" xfId="4" applyFont="1"/>
    <xf numFmtId="0" fontId="3" fillId="3" borderId="0" xfId="4" applyFont="1" applyFill="1"/>
    <xf numFmtId="0" fontId="4" fillId="3" borderId="0" xfId="4" applyFont="1" applyFill="1" applyBorder="1"/>
    <xf numFmtId="0" fontId="7" fillId="3" borderId="0" xfId="4" applyFont="1" applyFill="1"/>
    <xf numFmtId="0" fontId="8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2" fontId="8" fillId="2" borderId="4" xfId="0" applyNumberFormat="1" applyFont="1" applyFill="1" applyBorder="1" applyAlignment="1">
      <alignment horizontal="right" indent="1"/>
    </xf>
    <xf numFmtId="164" fontId="8" fillId="3" borderId="4" xfId="0" applyNumberFormat="1" applyFont="1" applyFill="1" applyBorder="1" applyAlignment="1">
      <alignment horizontal="right" indent="1"/>
    </xf>
    <xf numFmtId="1" fontId="0" fillId="0" borderId="0" xfId="0" applyNumberFormat="1"/>
    <xf numFmtId="0" fontId="9" fillId="0" borderId="0" xfId="4" applyFont="1"/>
    <xf numFmtId="0" fontId="3" fillId="3" borderId="0" xfId="0" applyFont="1" applyFill="1" applyBorder="1"/>
    <xf numFmtId="2" fontId="3" fillId="2" borderId="0" xfId="0" applyNumberFormat="1" applyFont="1" applyFill="1" applyBorder="1" applyAlignment="1">
      <alignment horizontal="right" indent="1"/>
    </xf>
    <xf numFmtId="164" fontId="3" fillId="3" borderId="0" xfId="0" applyNumberFormat="1" applyFont="1" applyFill="1" applyBorder="1" applyAlignment="1">
      <alignment horizontal="right" indent="1"/>
    </xf>
    <xf numFmtId="0" fontId="8" fillId="3" borderId="0" xfId="0" applyFont="1" applyFill="1" applyBorder="1"/>
    <xf numFmtId="2" fontId="8" fillId="2" borderId="0" xfId="0" applyNumberFormat="1" applyFont="1" applyFill="1" applyBorder="1" applyAlignment="1">
      <alignment horizontal="right" indent="1"/>
    </xf>
    <xf numFmtId="164" fontId="8" fillId="3" borderId="0" xfId="0" applyNumberFormat="1" applyFont="1" applyFill="1" applyBorder="1" applyAlignment="1">
      <alignment horizontal="right" indent="1"/>
    </xf>
    <xf numFmtId="0" fontId="3" fillId="3" borderId="0" xfId="0" quotePrefix="1" applyFont="1" applyFill="1" applyBorder="1" applyAlignment="1">
      <alignment horizontal="left" indent="2"/>
    </xf>
    <xf numFmtId="0" fontId="11" fillId="3" borderId="0" xfId="0" applyFont="1" applyFill="1" applyBorder="1" applyAlignment="1">
      <alignment horizontal="left" indent="4"/>
    </xf>
    <xf numFmtId="2" fontId="11" fillId="2" borderId="0" xfId="0" applyNumberFormat="1" applyFont="1" applyFill="1" applyBorder="1" applyAlignment="1">
      <alignment horizontal="right" indent="1"/>
    </xf>
    <xf numFmtId="164" fontId="11" fillId="3" borderId="0" xfId="0" applyNumberFormat="1" applyFont="1" applyFill="1" applyBorder="1" applyAlignment="1">
      <alignment horizontal="right" indent="1"/>
    </xf>
    <xf numFmtId="0" fontId="7" fillId="0" borderId="0" xfId="4" applyFont="1"/>
    <xf numFmtId="0" fontId="3" fillId="3" borderId="6" xfId="0" applyFont="1" applyFill="1" applyBorder="1"/>
    <xf numFmtId="2" fontId="3" fillId="2" borderId="6" xfId="0" applyNumberFormat="1" applyFont="1" applyFill="1" applyBorder="1" applyAlignment="1">
      <alignment horizontal="right" indent="1"/>
    </xf>
    <xf numFmtId="164" fontId="3" fillId="3" borderId="6" xfId="0" applyNumberFormat="1" applyFont="1" applyFill="1" applyBorder="1" applyAlignment="1">
      <alignment horizontal="right" indent="1"/>
    </xf>
    <xf numFmtId="0" fontId="8" fillId="3" borderId="4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165" fontId="8" fillId="2" borderId="6" xfId="0" applyNumberFormat="1" applyFont="1" applyFill="1" applyBorder="1" applyAlignment="1">
      <alignment horizontal="right" indent="1"/>
    </xf>
    <xf numFmtId="164" fontId="8" fillId="3" borderId="6" xfId="0" applyNumberFormat="1" applyFont="1" applyFill="1" applyBorder="1" applyAlignment="1">
      <alignment horizontal="right" indent="1"/>
    </xf>
    <xf numFmtId="0" fontId="3" fillId="3" borderId="5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right" indent="1"/>
    </xf>
    <xf numFmtId="164" fontId="3" fillId="3" borderId="4" xfId="0" applyNumberFormat="1" applyFont="1" applyFill="1" applyBorder="1" applyAlignment="1">
      <alignment horizontal="right" indent="1"/>
    </xf>
    <xf numFmtId="165" fontId="3" fillId="2" borderId="0" xfId="0" applyNumberFormat="1" applyFont="1" applyFill="1" applyBorder="1" applyAlignment="1">
      <alignment horizontal="right" indent="1"/>
    </xf>
    <xf numFmtId="0" fontId="12" fillId="3" borderId="6" xfId="0" applyFont="1" applyFill="1" applyBorder="1" applyAlignment="1">
      <alignment horizontal="left" vertical="top" wrapText="1"/>
    </xf>
    <xf numFmtId="165" fontId="12" fillId="2" borderId="6" xfId="0" applyNumberFormat="1" applyFont="1" applyFill="1" applyBorder="1" applyAlignment="1">
      <alignment horizontal="right" indent="1"/>
    </xf>
    <xf numFmtId="164" fontId="12" fillId="3" borderId="6" xfId="0" applyNumberFormat="1" applyFont="1" applyFill="1" applyBorder="1" applyAlignment="1">
      <alignment horizontal="right" indent="1"/>
    </xf>
    <xf numFmtId="0" fontId="9" fillId="3" borderId="1" xfId="0" applyFont="1" applyFill="1" applyBorder="1" applyAlignment="1">
      <alignment horizontal="left" vertical="center" wrapText="1"/>
    </xf>
    <xf numFmtId="2" fontId="9" fillId="2" borderId="6" xfId="0" applyNumberFormat="1" applyFont="1" applyFill="1" applyBorder="1" applyAlignment="1">
      <alignment horizontal="right" vertical="center" indent="1"/>
    </xf>
    <xf numFmtId="164" fontId="9" fillId="3" borderId="6" xfId="0" applyNumberFormat="1" applyFont="1" applyFill="1" applyBorder="1" applyAlignment="1">
      <alignment horizontal="right" vertical="center" indent="1"/>
    </xf>
    <xf numFmtId="2" fontId="3" fillId="3" borderId="4" xfId="0" applyNumberFormat="1" applyFont="1" applyFill="1" applyBorder="1" applyAlignment="1">
      <alignment horizontal="right" indent="1"/>
    </xf>
    <xf numFmtId="166" fontId="3" fillId="2" borderId="0" xfId="1" applyNumberFormat="1" applyFont="1" applyFill="1" applyBorder="1" applyAlignment="1">
      <alignment horizontal="right" indent="1"/>
    </xf>
    <xf numFmtId="167" fontId="3" fillId="3" borderId="0" xfId="1" applyNumberFormat="1" applyFont="1" applyFill="1" applyBorder="1" applyAlignment="1">
      <alignment horizontal="right" indent="1"/>
    </xf>
    <xf numFmtId="0" fontId="3" fillId="3" borderId="6" xfId="0" applyFont="1" applyFill="1" applyBorder="1" applyAlignment="1">
      <alignment horizontal="left" vertical="top" wrapText="1"/>
    </xf>
    <xf numFmtId="168" fontId="0" fillId="2" borderId="6" xfId="0" applyNumberFormat="1" applyFill="1" applyBorder="1" applyAlignment="1">
      <alignment horizontal="right" indent="1"/>
    </xf>
    <xf numFmtId="169" fontId="0" fillId="3" borderId="6" xfId="0" applyNumberFormat="1" applyFill="1" applyBorder="1" applyAlignment="1">
      <alignment horizontal="right" indent="1"/>
    </xf>
    <xf numFmtId="0" fontId="13" fillId="3" borderId="0" xfId="5" applyFont="1" applyFill="1" applyBorder="1"/>
    <xf numFmtId="0" fontId="2" fillId="2" borderId="0" xfId="2" applyFont="1" applyFill="1" applyBorder="1"/>
    <xf numFmtId="0" fontId="3" fillId="2" borderId="0" xfId="2" applyFont="1" applyFill="1"/>
    <xf numFmtId="0" fontId="3" fillId="0" borderId="0" xfId="2" applyFont="1" applyAlignment="1">
      <alignment vertical="center"/>
    </xf>
    <xf numFmtId="0" fontId="9" fillId="0" borderId="0" xfId="2" applyFont="1"/>
    <xf numFmtId="0" fontId="7" fillId="0" borderId="0" xfId="2" applyFont="1"/>
    <xf numFmtId="165" fontId="3" fillId="2" borderId="6" xfId="0" applyNumberFormat="1" applyFont="1" applyFill="1" applyBorder="1" applyAlignment="1">
      <alignment horizontal="right" indent="1"/>
    </xf>
    <xf numFmtId="0" fontId="12" fillId="3" borderId="0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3" borderId="0" xfId="2" applyFont="1" applyFill="1"/>
    <xf numFmtId="0" fontId="14" fillId="0" borderId="0" xfId="5" applyFont="1" applyAlignment="1">
      <alignment horizontal="left"/>
    </xf>
    <xf numFmtId="171" fontId="8" fillId="3" borderId="4" xfId="0" applyNumberFormat="1" applyFont="1" applyFill="1" applyBorder="1" applyAlignment="1">
      <alignment horizontal="right" indent="1"/>
    </xf>
    <xf numFmtId="171" fontId="3" fillId="3" borderId="0" xfId="0" applyNumberFormat="1" applyFont="1" applyFill="1" applyBorder="1" applyAlignment="1">
      <alignment horizontal="right" indent="1"/>
    </xf>
    <xf numFmtId="171" fontId="8" fillId="3" borderId="0" xfId="0" applyNumberFormat="1" applyFont="1" applyFill="1" applyBorder="1" applyAlignment="1">
      <alignment horizontal="right" indent="1"/>
    </xf>
    <xf numFmtId="171" fontId="3" fillId="3" borderId="6" xfId="0" applyNumberFormat="1" applyFont="1" applyFill="1" applyBorder="1" applyAlignment="1">
      <alignment horizontal="right" indent="1"/>
    </xf>
    <xf numFmtId="171" fontId="8" fillId="3" borderId="6" xfId="0" applyNumberFormat="1" applyFont="1" applyFill="1" applyBorder="1" applyAlignment="1">
      <alignment horizontal="right" indent="1"/>
    </xf>
    <xf numFmtId="171" fontId="3" fillId="3" borderId="4" xfId="0" applyNumberFormat="1" applyFont="1" applyFill="1" applyBorder="1" applyAlignment="1">
      <alignment horizontal="right" indent="1"/>
    </xf>
    <xf numFmtId="171" fontId="12" fillId="3" borderId="6" xfId="0" applyNumberFormat="1" applyFont="1" applyFill="1" applyBorder="1" applyAlignment="1">
      <alignment horizontal="right" indent="1"/>
    </xf>
    <xf numFmtId="171" fontId="9" fillId="3" borderId="6" xfId="0" applyNumberFormat="1" applyFont="1" applyFill="1" applyBorder="1" applyAlignment="1">
      <alignment horizontal="right" vertical="center" indent="1"/>
    </xf>
    <xf numFmtId="0" fontId="2" fillId="2" borderId="0" xfId="6" applyFont="1" applyFill="1" applyBorder="1"/>
    <xf numFmtId="0" fontId="3" fillId="2" borderId="0" xfId="7" applyFont="1" applyFill="1"/>
    <xf numFmtId="0" fontId="3" fillId="3" borderId="0" xfId="7" applyFont="1" applyFill="1"/>
    <xf numFmtId="0" fontId="3" fillId="3" borderId="0" xfId="2" applyFont="1" applyFill="1" applyBorder="1"/>
    <xf numFmtId="0" fontId="4" fillId="3" borderId="0" xfId="6" applyFont="1" applyFill="1" applyBorder="1"/>
    <xf numFmtId="2" fontId="9" fillId="0" borderId="0" xfId="2" applyNumberFormat="1" applyFont="1"/>
    <xf numFmtId="2" fontId="3" fillId="0" borderId="0" xfId="2" applyNumberFormat="1" applyFont="1"/>
    <xf numFmtId="2" fontId="7" fillId="0" borderId="0" xfId="2" applyNumberFormat="1" applyFont="1"/>
    <xf numFmtId="2" fontId="3" fillId="3" borderId="4" xfId="0" applyNumberFormat="1" applyFont="1" applyFill="1" applyBorder="1"/>
    <xf numFmtId="2" fontId="3" fillId="2" borderId="4" xfId="0" applyNumberFormat="1" applyFont="1" applyFill="1" applyBorder="1"/>
    <xf numFmtId="166" fontId="0" fillId="2" borderId="0" xfId="1" applyNumberFormat="1" applyFont="1" applyFill="1" applyBorder="1" applyAlignment="1">
      <alignment horizontal="right" indent="1"/>
    </xf>
    <xf numFmtId="167" fontId="3" fillId="3" borderId="0" xfId="8" applyNumberFormat="1" applyFont="1" applyFill="1" applyBorder="1" applyAlignment="1">
      <alignment horizontal="right" indent="1"/>
    </xf>
    <xf numFmtId="166" fontId="3" fillId="2" borderId="0" xfId="8" applyNumberFormat="1" applyFont="1" applyFill="1" applyBorder="1" applyAlignment="1">
      <alignment horizontal="right" indent="1"/>
    </xf>
    <xf numFmtId="169" fontId="12" fillId="3" borderId="6" xfId="0" applyNumberFormat="1" applyFont="1" applyFill="1" applyBorder="1" applyAlignment="1">
      <alignment horizontal="right" indent="1"/>
    </xf>
    <xf numFmtId="168" fontId="12" fillId="2" borderId="6" xfId="0" applyNumberFormat="1" applyFont="1" applyFill="1" applyBorder="1" applyAlignment="1">
      <alignment horizontal="right" indent="1"/>
    </xf>
    <xf numFmtId="0" fontId="7" fillId="0" borderId="0" xfId="7" applyFont="1"/>
    <xf numFmtId="0" fontId="3" fillId="0" borderId="0" xfId="2" applyFont="1" applyBorder="1"/>
    <xf numFmtId="0" fontId="3" fillId="0" borderId="0" xfId="7" applyFont="1"/>
    <xf numFmtId="0" fontId="16" fillId="0" borderId="0" xfId="2" applyFont="1"/>
    <xf numFmtId="0" fontId="16" fillId="0" borderId="0" xfId="2" applyFont="1" applyAlignment="1">
      <alignment vertical="center"/>
    </xf>
    <xf numFmtId="167" fontId="4" fillId="3" borderId="8" xfId="8" applyNumberFormat="1" applyFont="1" applyFill="1" applyBorder="1"/>
    <xf numFmtId="167" fontId="7" fillId="3" borderId="0" xfId="8" applyNumberFormat="1" applyFont="1" applyFill="1" applyBorder="1"/>
    <xf numFmtId="0" fontId="3" fillId="3" borderId="0" xfId="4" applyFont="1" applyFill="1" applyBorder="1"/>
    <xf numFmtId="165" fontId="9" fillId="2" borderId="6" xfId="0" applyNumberFormat="1" applyFont="1" applyFill="1" applyBorder="1" applyAlignment="1">
      <alignment horizontal="right" indent="1"/>
    </xf>
    <xf numFmtId="171" fontId="9" fillId="3" borderId="6" xfId="0" applyNumberFormat="1" applyFont="1" applyFill="1" applyBorder="1" applyAlignment="1">
      <alignment horizontal="right" indent="1"/>
    </xf>
    <xf numFmtId="2" fontId="9" fillId="2" borderId="6" xfId="0" applyNumberFormat="1" applyFont="1" applyFill="1" applyBorder="1" applyAlignment="1">
      <alignment horizontal="right" indent="1"/>
    </xf>
    <xf numFmtId="166" fontId="0" fillId="2" borderId="0" xfId="8" applyNumberFormat="1" applyFont="1" applyFill="1" applyBorder="1" applyAlignment="1">
      <alignment horizontal="right" indent="1"/>
    </xf>
    <xf numFmtId="0" fontId="3" fillId="0" borderId="0" xfId="5" applyFont="1"/>
    <xf numFmtId="169" fontId="3" fillId="3" borderId="6" xfId="0" applyNumberFormat="1" applyFont="1" applyFill="1" applyBorder="1" applyAlignment="1">
      <alignment horizontal="right" indent="1"/>
    </xf>
    <xf numFmtId="168" fontId="3" fillId="2" borderId="6" xfId="0" applyNumberFormat="1" applyFont="1" applyFill="1" applyBorder="1" applyAlignment="1">
      <alignment horizontal="right" indent="1"/>
    </xf>
    <xf numFmtId="0" fontId="13" fillId="3" borderId="0" xfId="4" applyFont="1" applyFill="1"/>
    <xf numFmtId="0" fontId="13" fillId="3" borderId="0" xfId="7" applyFont="1" applyFill="1" applyBorder="1"/>
    <xf numFmtId="0" fontId="16" fillId="2" borderId="0" xfId="2" applyFont="1" applyFill="1"/>
    <xf numFmtId="0" fontId="17" fillId="3" borderId="0" xfId="2" applyFont="1" applyFill="1"/>
    <xf numFmtId="0" fontId="16" fillId="3" borderId="0" xfId="2" applyFont="1" applyFill="1"/>
    <xf numFmtId="0" fontId="0" fillId="3" borderId="0" xfId="0" applyFill="1"/>
    <xf numFmtId="0" fontId="4" fillId="3" borderId="0" xfId="2" applyFont="1" applyFill="1" applyBorder="1"/>
    <xf numFmtId="0" fontId="16" fillId="3" borderId="0" xfId="4" applyFont="1" applyFill="1"/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/>
    <xf numFmtId="2" fontId="9" fillId="2" borderId="4" xfId="0" applyNumberFormat="1" applyFont="1" applyFill="1" applyBorder="1" applyAlignment="1">
      <alignment horizontal="right" indent="1"/>
    </xf>
    <xf numFmtId="164" fontId="9" fillId="3" borderId="4" xfId="0" applyNumberFormat="1" applyFont="1" applyFill="1" applyBorder="1" applyAlignment="1">
      <alignment horizontal="right" indent="1"/>
    </xf>
    <xf numFmtId="0" fontId="9" fillId="3" borderId="0" xfId="0" applyFont="1" applyFill="1" applyBorder="1"/>
    <xf numFmtId="2" fontId="9" fillId="2" borderId="0" xfId="0" applyNumberFormat="1" applyFont="1" applyFill="1" applyBorder="1" applyAlignment="1">
      <alignment horizontal="right" indent="1"/>
    </xf>
    <xf numFmtId="164" fontId="9" fillId="3" borderId="0" xfId="0" applyNumberFormat="1" applyFont="1" applyFill="1" applyBorder="1" applyAlignment="1">
      <alignment horizontal="right" indent="1"/>
    </xf>
    <xf numFmtId="0" fontId="3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indent="4"/>
    </xf>
    <xf numFmtId="2" fontId="7" fillId="2" borderId="0" xfId="0" applyNumberFormat="1" applyFont="1" applyFill="1" applyBorder="1" applyAlignment="1">
      <alignment horizontal="right" indent="1"/>
    </xf>
    <xf numFmtId="164" fontId="7" fillId="3" borderId="0" xfId="0" applyNumberFormat="1" applyFont="1" applyFill="1" applyBorder="1" applyAlignment="1">
      <alignment horizontal="right" indent="1"/>
    </xf>
    <xf numFmtId="0" fontId="3" fillId="3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right" vertical="center" indent="1"/>
    </xf>
    <xf numFmtId="164" fontId="3" fillId="3" borderId="0" xfId="0" applyNumberFormat="1" applyFont="1" applyFill="1" applyBorder="1" applyAlignment="1">
      <alignment horizontal="right" vertical="center" indent="1"/>
    </xf>
    <xf numFmtId="0" fontId="9" fillId="3" borderId="4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164" fontId="9" fillId="3" borderId="6" xfId="0" applyNumberFormat="1" applyFont="1" applyFill="1" applyBorder="1" applyAlignment="1">
      <alignment horizontal="right" indent="1"/>
    </xf>
    <xf numFmtId="0" fontId="9" fillId="3" borderId="0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14" fillId="0" borderId="0" xfId="2" applyFont="1" applyAlignment="1"/>
    <xf numFmtId="164" fontId="3" fillId="3" borderId="0" xfId="0" quotePrefix="1" applyNumberFormat="1" applyFont="1" applyFill="1" applyBorder="1" applyAlignment="1">
      <alignment horizontal="right" indent="1"/>
    </xf>
    <xf numFmtId="0" fontId="3" fillId="3" borderId="0" xfId="0" applyFont="1" applyFill="1" applyBorder="1" applyAlignment="1"/>
    <xf numFmtId="0" fontId="3" fillId="3" borderId="0" xfId="0" quotePrefix="1" applyFont="1" applyFill="1" applyBorder="1" applyAlignment="1"/>
    <xf numFmtId="0" fontId="7" fillId="3" borderId="0" xfId="0" quotePrefix="1" applyFont="1" applyFill="1" applyBorder="1" applyAlignment="1">
      <alignment horizontal="left" indent="3"/>
    </xf>
    <xf numFmtId="0" fontId="7" fillId="3" borderId="0" xfId="0" applyFont="1" applyFill="1" applyBorder="1" applyAlignment="1">
      <alignment horizontal="left" indent="6"/>
    </xf>
    <xf numFmtId="0" fontId="4" fillId="3" borderId="0" xfId="2" applyFont="1" applyFill="1" applyBorder="1" applyAlignment="1">
      <alignment horizontal="left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8" fillId="3" borderId="5" xfId="0" applyFont="1" applyFill="1" applyBorder="1" applyAlignment="1">
      <alignment horizontal="left" vertical="top"/>
    </xf>
    <xf numFmtId="0" fontId="3" fillId="3" borderId="0" xfId="5" applyFont="1" applyFill="1" applyAlignment="1"/>
    <xf numFmtId="0" fontId="20" fillId="0" borderId="0" xfId="0" applyFont="1" applyAlignment="1">
      <alignment horizontal="justify" wrapText="1"/>
    </xf>
    <xf numFmtId="0" fontId="20" fillId="0" borderId="0" xfId="0" applyFont="1" applyAlignment="1">
      <alignment wrapText="1"/>
    </xf>
    <xf numFmtId="0" fontId="3" fillId="0" borderId="0" xfId="0" applyFont="1"/>
    <xf numFmtId="0" fontId="2" fillId="2" borderId="0" xfId="0" applyFont="1" applyFill="1"/>
    <xf numFmtId="0" fontId="0" fillId="2" borderId="0" xfId="0" applyFill="1"/>
    <xf numFmtId="0" fontId="23" fillId="0" borderId="0" xfId="10" applyFont="1"/>
    <xf numFmtId="0" fontId="4" fillId="0" borderId="0" xfId="10" applyFont="1"/>
    <xf numFmtId="0" fontId="3" fillId="0" borderId="0" xfId="10" applyFont="1"/>
    <xf numFmtId="0" fontId="7" fillId="0" borderId="0" xfId="0" applyFont="1"/>
    <xf numFmtId="0" fontId="9" fillId="0" borderId="4" xfId="10" applyNumberFormat="1" applyFont="1" applyFill="1" applyBorder="1" applyAlignment="1">
      <alignment horizontal="left" vertical="top"/>
    </xf>
    <xf numFmtId="0" fontId="24" fillId="2" borderId="4" xfId="10" applyFont="1" applyFill="1" applyBorder="1" applyAlignment="1">
      <alignment horizontal="center"/>
    </xf>
    <xf numFmtId="0" fontId="24" fillId="0" borderId="4" xfId="10" applyFont="1" applyFill="1" applyBorder="1" applyAlignment="1">
      <alignment horizontal="center"/>
    </xf>
    <xf numFmtId="0" fontId="9" fillId="0" borderId="6" xfId="10" applyNumberFormat="1" applyFont="1" applyFill="1" applyBorder="1" applyAlignment="1">
      <alignment horizontal="left" vertical="top"/>
    </xf>
    <xf numFmtId="0" fontId="24" fillId="2" borderId="6" xfId="11" applyFont="1" applyFill="1" applyBorder="1" applyAlignment="1">
      <alignment horizontal="center"/>
    </xf>
    <xf numFmtId="0" fontId="24" fillId="0" borderId="6" xfId="11" applyFont="1" applyFill="1" applyBorder="1" applyAlignment="1">
      <alignment horizontal="center"/>
    </xf>
    <xf numFmtId="0" fontId="3" fillId="0" borderId="0" xfId="10" applyFont="1" applyFill="1" applyBorder="1" applyAlignment="1">
      <alignment horizontal="left" vertical="center" wrapText="1"/>
    </xf>
    <xf numFmtId="3" fontId="19" fillId="2" borderId="0" xfId="10" quotePrefix="1" applyNumberFormat="1" applyFont="1" applyFill="1" applyBorder="1" applyAlignment="1">
      <alignment horizontal="right" indent="1"/>
    </xf>
    <xf numFmtId="3" fontId="19" fillId="0" borderId="0" xfId="10" quotePrefix="1" applyNumberFormat="1" applyFont="1" applyFill="1" applyBorder="1" applyAlignment="1">
      <alignment horizontal="right" indent="1"/>
    </xf>
    <xf numFmtId="170" fontId="19" fillId="2" borderId="0" xfId="12" quotePrefix="1" applyNumberFormat="1" applyFont="1" applyFill="1" applyBorder="1" applyAlignment="1">
      <alignment horizontal="right" indent="1"/>
    </xf>
    <xf numFmtId="170" fontId="19" fillId="0" borderId="0" xfId="12" quotePrefix="1" applyNumberFormat="1" applyFont="1" applyFill="1" applyBorder="1" applyAlignment="1">
      <alignment horizontal="right" indent="1"/>
    </xf>
    <xf numFmtId="170" fontId="19" fillId="0" borderId="0" xfId="12" applyNumberFormat="1" applyFont="1" applyFill="1" applyBorder="1" applyAlignment="1">
      <alignment horizontal="right" indent="1"/>
    </xf>
    <xf numFmtId="0" fontId="9" fillId="0" borderId="0" xfId="10" applyFont="1" applyFill="1" applyBorder="1" applyAlignment="1">
      <alignment horizontal="left" vertical="center" wrapText="1"/>
    </xf>
    <xf numFmtId="3" fontId="24" fillId="2" borderId="6" xfId="10" quotePrefix="1" applyNumberFormat="1" applyFont="1" applyFill="1" applyBorder="1" applyAlignment="1">
      <alignment horizontal="right" indent="1"/>
    </xf>
    <xf numFmtId="3" fontId="24" fillId="0" borderId="6" xfId="10" quotePrefix="1" applyNumberFormat="1" applyFont="1" applyFill="1" applyBorder="1" applyAlignment="1">
      <alignment horizontal="right" indent="1"/>
    </xf>
    <xf numFmtId="170" fontId="24" fillId="2" borderId="6" xfId="12" quotePrefix="1" applyNumberFormat="1" applyFont="1" applyFill="1" applyBorder="1" applyAlignment="1">
      <alignment horizontal="right" indent="1"/>
    </xf>
    <xf numFmtId="170" fontId="24" fillId="0" borderId="6" xfId="12" quotePrefix="1" applyNumberFormat="1" applyFont="1" applyFill="1" applyBorder="1" applyAlignment="1">
      <alignment horizontal="right" indent="1"/>
    </xf>
    <xf numFmtId="0" fontId="3" fillId="0" borderId="4" xfId="10" applyFont="1" applyBorder="1"/>
    <xf numFmtId="0" fontId="3" fillId="2" borderId="0" xfId="10" applyFont="1" applyFill="1" applyBorder="1" applyAlignment="1">
      <alignment horizontal="right" indent="1"/>
    </xf>
    <xf numFmtId="0" fontId="3" fillId="0" borderId="0" xfId="10" applyFont="1" applyFill="1" applyBorder="1" applyAlignment="1">
      <alignment horizontal="right" indent="1"/>
    </xf>
    <xf numFmtId="0" fontId="3" fillId="0" borderId="6" xfId="10" applyFont="1" applyFill="1" applyBorder="1" applyAlignment="1">
      <alignment horizontal="left" vertical="center" wrapText="1"/>
    </xf>
    <xf numFmtId="3" fontId="19" fillId="2" borderId="6" xfId="10" quotePrefix="1" applyNumberFormat="1" applyFont="1" applyFill="1" applyBorder="1" applyAlignment="1">
      <alignment horizontal="right" indent="1"/>
    </xf>
    <xf numFmtId="3" fontId="19" fillId="0" borderId="6" xfId="10" quotePrefix="1" applyNumberFormat="1" applyFont="1" applyFill="1" applyBorder="1" applyAlignment="1">
      <alignment horizontal="right" indent="1"/>
    </xf>
    <xf numFmtId="170" fontId="19" fillId="2" borderId="6" xfId="12" quotePrefix="1" applyNumberFormat="1" applyFont="1" applyFill="1" applyBorder="1" applyAlignment="1">
      <alignment horizontal="right" indent="1"/>
    </xf>
    <xf numFmtId="170" fontId="19" fillId="0" borderId="6" xfId="12" quotePrefix="1" applyNumberFormat="1" applyFont="1" applyFill="1" applyBorder="1" applyAlignment="1">
      <alignment horizontal="right" indent="1"/>
    </xf>
    <xf numFmtId="0" fontId="25" fillId="0" borderId="0" xfId="10" applyFont="1" applyFill="1"/>
    <xf numFmtId="170" fontId="3" fillId="0" borderId="0" xfId="10" applyNumberFormat="1" applyFont="1"/>
    <xf numFmtId="170" fontId="26" fillId="0" borderId="0" xfId="10" applyNumberFormat="1" applyFont="1" applyAlignment="1">
      <alignment horizontal="right"/>
    </xf>
    <xf numFmtId="0" fontId="25" fillId="0" borderId="0" xfId="2" applyFont="1"/>
    <xf numFmtId="170" fontId="0" fillId="0" borderId="0" xfId="0" applyNumberFormat="1"/>
    <xf numFmtId="0" fontId="24" fillId="0" borderId="4" xfId="10" applyFont="1" applyBorder="1" applyAlignment="1">
      <alignment horizontal="center"/>
    </xf>
    <xf numFmtId="170" fontId="19" fillId="2" borderId="0" xfId="10" quotePrefix="1" applyNumberFormat="1" applyFont="1" applyFill="1" applyBorder="1" applyAlignment="1">
      <alignment horizontal="right" indent="1"/>
    </xf>
    <xf numFmtId="170" fontId="19" fillId="0" borderId="0" xfId="10" quotePrefix="1" applyNumberFormat="1" applyFont="1" applyFill="1" applyBorder="1" applyAlignment="1">
      <alignment horizontal="right" indent="1"/>
    </xf>
    <xf numFmtId="170" fontId="19" fillId="2" borderId="6" xfId="10" quotePrefix="1" applyNumberFormat="1" applyFont="1" applyFill="1" applyBorder="1" applyAlignment="1">
      <alignment horizontal="right" indent="1"/>
    </xf>
    <xf numFmtId="170" fontId="19" fillId="0" borderId="6" xfId="10" quotePrefix="1" applyNumberFormat="1" applyFont="1" applyFill="1" applyBorder="1" applyAlignment="1">
      <alignment horizontal="right" indent="1"/>
    </xf>
    <xf numFmtId="0" fontId="26" fillId="0" borderId="0" xfId="10" applyFont="1" applyAlignment="1">
      <alignment horizontal="right"/>
    </xf>
    <xf numFmtId="0" fontId="25" fillId="0" borderId="0" xfId="10" applyFont="1"/>
    <xf numFmtId="0" fontId="25" fillId="0" borderId="0" xfId="0" applyFont="1"/>
    <xf numFmtId="0" fontId="23" fillId="3" borderId="0" xfId="10" applyFont="1" applyFill="1"/>
    <xf numFmtId="0" fontId="4" fillId="3" borderId="0" xfId="10" applyFont="1" applyFill="1"/>
    <xf numFmtId="0" fontId="9" fillId="3" borderId="4" xfId="10" applyNumberFormat="1" applyFont="1" applyFill="1" applyBorder="1" applyAlignment="1">
      <alignment horizontal="left" vertical="top"/>
    </xf>
    <xf numFmtId="0" fontId="9" fillId="2" borderId="9" xfId="10" applyNumberFormat="1" applyFont="1" applyFill="1" applyBorder="1" applyAlignment="1">
      <alignment horizontal="left" vertical="top"/>
    </xf>
    <xf numFmtId="0" fontId="24" fillId="3" borderId="4" xfId="10" applyFont="1" applyFill="1" applyBorder="1" applyAlignment="1">
      <alignment horizontal="center"/>
    </xf>
    <xf numFmtId="0" fontId="7" fillId="3" borderId="6" xfId="10" applyNumberFormat="1" applyFont="1" applyFill="1" applyBorder="1" applyAlignment="1">
      <alignment horizontal="left" vertical="top"/>
    </xf>
    <xf numFmtId="0" fontId="9" fillId="2" borderId="2" xfId="10" applyNumberFormat="1" applyFont="1" applyFill="1" applyBorder="1" applyAlignment="1">
      <alignment horizontal="left" vertical="top"/>
    </xf>
    <xf numFmtId="0" fontId="24" fillId="3" borderId="6" xfId="1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right" indent="1"/>
    </xf>
    <xf numFmtId="3" fontId="24" fillId="3" borderId="4" xfId="10" quotePrefix="1" applyNumberFormat="1" applyFont="1" applyFill="1" applyBorder="1" applyAlignment="1">
      <alignment horizontal="right" indent="1"/>
    </xf>
    <xf numFmtId="3" fontId="24" fillId="2" borderId="4" xfId="10" quotePrefix="1" applyNumberFormat="1" applyFont="1" applyFill="1" applyBorder="1" applyAlignment="1">
      <alignment horizontal="right" indent="1"/>
    </xf>
    <xf numFmtId="170" fontId="24" fillId="3" borderId="4" xfId="12" quotePrefix="1" applyNumberFormat="1" applyFont="1" applyFill="1" applyBorder="1" applyAlignment="1">
      <alignment horizontal="right" indent="1"/>
    </xf>
    <xf numFmtId="170" fontId="24" fillId="2" borderId="4" xfId="12" quotePrefix="1" applyNumberFormat="1" applyFont="1" applyFill="1" applyBorder="1" applyAlignment="1">
      <alignment horizontal="right" indent="1"/>
    </xf>
    <xf numFmtId="0" fontId="0" fillId="3" borderId="0" xfId="0" applyFill="1" applyBorder="1"/>
    <xf numFmtId="3" fontId="0" fillId="2" borderId="3" xfId="0" applyNumberFormat="1" applyFill="1" applyBorder="1" applyAlignment="1">
      <alignment horizontal="right" indent="1"/>
    </xf>
    <xf numFmtId="3" fontId="19" fillId="3" borderId="0" xfId="10" quotePrefix="1" applyNumberFormat="1" applyFont="1" applyFill="1" applyBorder="1" applyAlignment="1">
      <alignment horizontal="right" indent="1"/>
    </xf>
    <xf numFmtId="170" fontId="19" fillId="3" borderId="0" xfId="12" quotePrefix="1" applyNumberFormat="1" applyFont="1" applyFill="1" applyBorder="1" applyAlignment="1">
      <alignment horizontal="right" indent="1"/>
    </xf>
    <xf numFmtId="0" fontId="0" fillId="3" borderId="6" xfId="0" applyFill="1" applyBorder="1"/>
    <xf numFmtId="3" fontId="0" fillId="2" borderId="2" xfId="0" applyNumberFormat="1" applyFill="1" applyBorder="1" applyAlignment="1">
      <alignment horizontal="right" indent="1"/>
    </xf>
    <xf numFmtId="3" fontId="19" fillId="3" borderId="6" xfId="10" quotePrefix="1" applyNumberFormat="1" applyFont="1" applyFill="1" applyBorder="1" applyAlignment="1">
      <alignment horizontal="right" indent="1"/>
    </xf>
    <xf numFmtId="170" fontId="19" fillId="3" borderId="6" xfId="12" quotePrefix="1" applyNumberFormat="1" applyFont="1" applyFill="1" applyBorder="1" applyAlignment="1">
      <alignment horizontal="right" indent="1"/>
    </xf>
    <xf numFmtId="3" fontId="24" fillId="3" borderId="0" xfId="10" quotePrefix="1" applyNumberFormat="1" applyFont="1" applyFill="1" applyBorder="1" applyAlignment="1">
      <alignment horizontal="right" indent="1"/>
    </xf>
    <xf numFmtId="3" fontId="24" fillId="2" borderId="0" xfId="10" quotePrefix="1" applyNumberFormat="1" applyFont="1" applyFill="1" applyBorder="1" applyAlignment="1">
      <alignment horizontal="right" indent="1"/>
    </xf>
    <xf numFmtId="170" fontId="24" fillId="3" borderId="0" xfId="12" quotePrefix="1" applyNumberFormat="1" applyFont="1" applyFill="1" applyBorder="1" applyAlignment="1">
      <alignment horizontal="right" indent="1"/>
    </xf>
    <xf numFmtId="170" fontId="24" fillId="2" borderId="0" xfId="12" quotePrefix="1" applyNumberFormat="1" applyFont="1" applyFill="1" applyBorder="1" applyAlignment="1">
      <alignment horizontal="right" indent="1"/>
    </xf>
    <xf numFmtId="0" fontId="25" fillId="3" borderId="0" xfId="10" applyFont="1" applyFill="1"/>
    <xf numFmtId="3" fontId="0" fillId="0" borderId="0" xfId="0" applyNumberFormat="1"/>
    <xf numFmtId="0" fontId="3" fillId="2" borderId="4" xfId="10" applyFont="1" applyFill="1" applyBorder="1" applyAlignment="1">
      <alignment horizontal="right" indent="1"/>
    </xf>
    <xf numFmtId="0" fontId="3" fillId="0" borderId="4" xfId="10" applyFont="1" applyFill="1" applyBorder="1" applyAlignment="1">
      <alignment horizontal="right" indent="1"/>
    </xf>
    <xf numFmtId="170" fontId="19" fillId="2" borderId="4" xfId="12" quotePrefix="1" applyNumberFormat="1" applyFont="1" applyFill="1" applyBorder="1" applyAlignment="1">
      <alignment horizontal="right" indent="1"/>
    </xf>
    <xf numFmtId="170" fontId="19" fillId="0" borderId="4" xfId="12" quotePrefix="1" applyNumberFormat="1" applyFont="1" applyFill="1" applyBorder="1" applyAlignment="1">
      <alignment horizontal="right" indent="1"/>
    </xf>
    <xf numFmtId="0" fontId="3" fillId="0" borderId="0" xfId="13" applyFont="1" applyBorder="1" applyAlignment="1">
      <alignment wrapText="1"/>
    </xf>
    <xf numFmtId="0" fontId="3" fillId="0" borderId="0" xfId="13" applyFont="1" applyAlignment="1">
      <alignment wrapText="1"/>
    </xf>
    <xf numFmtId="0" fontId="13" fillId="0" borderId="0" xfId="2" applyFont="1"/>
    <xf numFmtId="0" fontId="2" fillId="2" borderId="0" xfId="4" applyFont="1" applyFill="1"/>
    <xf numFmtId="0" fontId="16" fillId="2" borderId="0" xfId="4" applyFont="1" applyFill="1"/>
    <xf numFmtId="0" fontId="3" fillId="0" borderId="0" xfId="4"/>
    <xf numFmtId="0" fontId="17" fillId="0" borderId="0" xfId="2" applyFont="1"/>
    <xf numFmtId="0" fontId="28" fillId="0" borderId="0" xfId="10" applyFont="1"/>
    <xf numFmtId="0" fontId="4" fillId="0" borderId="0" xfId="10" applyFont="1" applyFill="1"/>
    <xf numFmtId="0" fontId="16" fillId="0" borderId="0" xfId="10" applyFont="1" applyFill="1"/>
    <xf numFmtId="0" fontId="22" fillId="0" borderId="6" xfId="4" applyFont="1" applyFill="1" applyBorder="1"/>
    <xf numFmtId="1" fontId="19" fillId="2" borderId="0" xfId="10" quotePrefix="1" applyNumberFormat="1" applyFont="1" applyFill="1" applyBorder="1" applyAlignment="1">
      <alignment horizontal="right" indent="1"/>
    </xf>
    <xf numFmtId="170" fontId="19" fillId="2" borderId="0" xfId="14" quotePrefix="1" applyNumberFormat="1" applyFont="1" applyFill="1" applyBorder="1" applyAlignment="1">
      <alignment horizontal="right" indent="1"/>
    </xf>
    <xf numFmtId="1" fontId="24" fillId="2" borderId="6" xfId="10" quotePrefix="1" applyNumberFormat="1" applyFont="1" applyFill="1" applyBorder="1" applyAlignment="1">
      <alignment horizontal="right" indent="1"/>
    </xf>
    <xf numFmtId="170" fontId="24" fillId="2" borderId="6" xfId="14" quotePrefix="1" applyNumberFormat="1" applyFont="1" applyFill="1" applyBorder="1" applyAlignment="1">
      <alignment horizontal="right" indent="1"/>
    </xf>
    <xf numFmtId="1" fontId="3" fillId="2" borderId="0" xfId="10" applyNumberFormat="1" applyFont="1" applyFill="1" applyBorder="1" applyAlignment="1">
      <alignment horizontal="right" indent="1"/>
    </xf>
    <xf numFmtId="1" fontId="19" fillId="2" borderId="6" xfId="10" quotePrefix="1" applyNumberFormat="1" applyFont="1" applyFill="1" applyBorder="1" applyAlignment="1">
      <alignment horizontal="right" indent="1"/>
    </xf>
    <xf numFmtId="170" fontId="19" fillId="2" borderId="6" xfId="14" quotePrefix="1" applyNumberFormat="1" applyFont="1" applyFill="1" applyBorder="1" applyAlignment="1">
      <alignment horizontal="right" indent="1"/>
    </xf>
    <xf numFmtId="0" fontId="25" fillId="0" borderId="0" xfId="5" applyFont="1" applyFill="1" applyAlignment="1"/>
    <xf numFmtId="0" fontId="16" fillId="0" borderId="0" xfId="10" applyFont="1"/>
    <xf numFmtId="0" fontId="29" fillId="0" borderId="0" xfId="10" applyFont="1" applyFill="1"/>
    <xf numFmtId="0" fontId="4" fillId="0" borderId="0" xfId="11" applyFont="1" applyFill="1"/>
    <xf numFmtId="0" fontId="6" fillId="0" borderId="0" xfId="11" applyFont="1"/>
    <xf numFmtId="0" fontId="3" fillId="0" borderId="0" xfId="4" applyFill="1"/>
    <xf numFmtId="0" fontId="24" fillId="2" borderId="4" xfId="11" applyFont="1" applyFill="1" applyBorder="1" applyAlignment="1">
      <alignment horizontal="center"/>
    </xf>
    <xf numFmtId="3" fontId="19" fillId="2" borderId="0" xfId="11" applyNumberFormat="1" applyFont="1" applyFill="1" applyBorder="1" applyAlignment="1">
      <alignment horizontal="right" indent="1"/>
    </xf>
    <xf numFmtId="170" fontId="19" fillId="2" borderId="0" xfId="14" applyNumberFormat="1" applyFont="1" applyFill="1" applyBorder="1" applyAlignment="1">
      <alignment horizontal="right" indent="1"/>
    </xf>
    <xf numFmtId="0" fontId="31" fillId="0" borderId="0" xfId="15" applyFont="1" applyFill="1" applyBorder="1" applyAlignment="1"/>
    <xf numFmtId="3" fontId="19" fillId="2" borderId="1" xfId="11" applyNumberFormat="1" applyFont="1" applyFill="1" applyBorder="1" applyAlignment="1">
      <alignment horizontal="right" indent="1"/>
    </xf>
    <xf numFmtId="170" fontId="19" fillId="2" borderId="1" xfId="14" applyNumberFormat="1" applyFont="1" applyFill="1" applyBorder="1" applyAlignment="1">
      <alignment horizontal="right" indent="1"/>
    </xf>
    <xf numFmtId="3" fontId="24" fillId="2" borderId="4" xfId="11" applyNumberFormat="1" applyFont="1" applyFill="1" applyBorder="1" applyAlignment="1">
      <alignment horizontal="right" indent="1"/>
    </xf>
    <xf numFmtId="170" fontId="24" fillId="2" borderId="4" xfId="14" applyNumberFormat="1" applyFont="1" applyFill="1" applyBorder="1" applyAlignment="1">
      <alignment horizontal="right" indent="1"/>
    </xf>
    <xf numFmtId="3" fontId="19" fillId="2" borderId="6" xfId="11" applyNumberFormat="1" applyFont="1" applyFill="1" applyBorder="1" applyAlignment="1">
      <alignment horizontal="right" indent="1"/>
    </xf>
    <xf numFmtId="170" fontId="19" fillId="2" borderId="6" xfId="14" applyNumberFormat="1" applyFont="1" applyFill="1" applyBorder="1" applyAlignment="1">
      <alignment horizontal="right" indent="1"/>
    </xf>
    <xf numFmtId="3" fontId="24" fillId="2" borderId="1" xfId="11" applyNumberFormat="1" applyFont="1" applyFill="1" applyBorder="1" applyAlignment="1">
      <alignment horizontal="right" indent="1"/>
    </xf>
    <xf numFmtId="170" fontId="24" fillId="2" borderId="1" xfId="14" applyNumberFormat="1" applyFont="1" applyFill="1" applyBorder="1" applyAlignment="1">
      <alignment horizontal="right" indent="1"/>
    </xf>
    <xf numFmtId="0" fontId="16" fillId="0" borderId="0" xfId="4" applyFont="1"/>
    <xf numFmtId="0" fontId="14" fillId="0" borderId="0" xfId="2" applyFont="1" applyFill="1" applyAlignment="1"/>
    <xf numFmtId="0" fontId="3" fillId="0" borderId="0" xfId="2" applyFont="1" applyFill="1"/>
    <xf numFmtId="0" fontId="13" fillId="3" borderId="0" xfId="4" applyFont="1" applyFill="1" applyAlignment="1">
      <alignment vertical="center"/>
    </xf>
    <xf numFmtId="0" fontId="7" fillId="3" borderId="0" xfId="0" quotePrefix="1" applyFont="1" applyFill="1" applyBorder="1" applyAlignment="1">
      <alignment horizontal="left" indent="2"/>
    </xf>
    <xf numFmtId="164" fontId="11" fillId="3" borderId="0" xfId="0" quotePrefix="1" applyNumberFormat="1" applyFont="1" applyFill="1" applyBorder="1" applyAlignment="1">
      <alignment horizontal="right" indent="1"/>
    </xf>
    <xf numFmtId="0" fontId="13" fillId="3" borderId="0" xfId="4" applyFont="1" applyFill="1" applyBorder="1"/>
    <xf numFmtId="164" fontId="3" fillId="0" borderId="0" xfId="0" applyNumberFormat="1" applyFont="1" applyFill="1" applyBorder="1" applyAlignment="1">
      <alignment horizontal="right" indent="1"/>
    </xf>
    <xf numFmtId="0" fontId="3" fillId="0" borderId="0" xfId="2" applyFont="1" applyFill="1" applyBorder="1"/>
    <xf numFmtId="164" fontId="8" fillId="0" borderId="0" xfId="0" applyNumberFormat="1" applyFont="1" applyFill="1" applyBorder="1" applyAlignment="1">
      <alignment horizontal="right" indent="1"/>
    </xf>
    <xf numFmtId="0" fontId="9" fillId="0" borderId="0" xfId="2" applyFont="1" applyFill="1" applyBorder="1"/>
    <xf numFmtId="2" fontId="9" fillId="0" borderId="0" xfId="2" applyNumberFormat="1" applyFont="1" applyFill="1" applyBorder="1"/>
    <xf numFmtId="0" fontId="3" fillId="0" borderId="0" xfId="5" applyFont="1" applyFill="1" applyBorder="1"/>
    <xf numFmtId="0" fontId="0" fillId="0" borderId="0" xfId="0" applyFill="1" applyBorder="1" applyAlignment="1">
      <alignment horizontal="justify" wrapText="1"/>
    </xf>
    <xf numFmtId="0" fontId="3" fillId="0" borderId="0" xfId="4" applyFont="1" applyFill="1" applyBorder="1"/>
    <xf numFmtId="9" fontId="3" fillId="0" borderId="0" xfId="1" applyFont="1"/>
    <xf numFmtId="0" fontId="8" fillId="0" borderId="4" xfId="0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right" indent="1"/>
    </xf>
    <xf numFmtId="2" fontId="9" fillId="0" borderId="0" xfId="4" applyNumberFormat="1" applyFont="1"/>
    <xf numFmtId="0" fontId="3" fillId="0" borderId="4" xfId="1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3" fillId="3" borderId="11" xfId="5" applyFont="1" applyFill="1" applyBorder="1"/>
    <xf numFmtId="0" fontId="3" fillId="3" borderId="12" xfId="4" applyFont="1" applyFill="1" applyBorder="1"/>
    <xf numFmtId="0" fontId="0" fillId="0" borderId="12" xfId="0" applyBorder="1"/>
    <xf numFmtId="0" fontId="0" fillId="0" borderId="13" xfId="0" applyBorder="1"/>
    <xf numFmtId="0" fontId="3" fillId="3" borderId="13" xfId="4" applyFont="1" applyFill="1" applyBorder="1"/>
    <xf numFmtId="0" fontId="13" fillId="3" borderId="0" xfId="5" applyFont="1" applyFill="1" applyBorder="1" applyAlignment="1">
      <alignment horizontal="left"/>
    </xf>
    <xf numFmtId="0" fontId="13" fillId="3" borderId="0" xfId="4" applyFont="1" applyFill="1" applyAlignment="1">
      <alignment horizontal="left"/>
    </xf>
    <xf numFmtId="170" fontId="8" fillId="2" borderId="4" xfId="0" applyNumberFormat="1" applyFont="1" applyFill="1" applyBorder="1" applyAlignment="1">
      <alignment horizontal="right" indent="1"/>
    </xf>
    <xf numFmtId="170" fontId="3" fillId="2" borderId="0" xfId="0" applyNumberFormat="1" applyFont="1" applyFill="1" applyBorder="1" applyAlignment="1">
      <alignment horizontal="right" indent="1"/>
    </xf>
    <xf numFmtId="170" fontId="8" fillId="2" borderId="0" xfId="0" applyNumberFormat="1" applyFont="1" applyFill="1" applyBorder="1" applyAlignment="1">
      <alignment horizontal="right" indent="1"/>
    </xf>
    <xf numFmtId="170" fontId="7" fillId="2" borderId="0" xfId="0" applyNumberFormat="1" applyFont="1" applyFill="1" applyBorder="1" applyAlignment="1">
      <alignment horizontal="right" indent="1"/>
    </xf>
    <xf numFmtId="170" fontId="3" fillId="2" borderId="6" xfId="0" applyNumberFormat="1" applyFont="1" applyFill="1" applyBorder="1" applyAlignment="1">
      <alignment horizontal="right" indent="1"/>
    </xf>
    <xf numFmtId="170" fontId="8" fillId="2" borderId="6" xfId="0" applyNumberFormat="1" applyFont="1" applyFill="1" applyBorder="1" applyAlignment="1">
      <alignment horizontal="right" indent="1"/>
    </xf>
    <xf numFmtId="170" fontId="3" fillId="2" borderId="4" xfId="0" applyNumberFormat="1" applyFont="1" applyFill="1" applyBorder="1" applyAlignment="1">
      <alignment horizontal="right" indent="1"/>
    </xf>
    <xf numFmtId="170" fontId="12" fillId="2" borderId="6" xfId="0" applyNumberFormat="1" applyFont="1" applyFill="1" applyBorder="1" applyAlignment="1">
      <alignment horizontal="right" indent="1"/>
    </xf>
    <xf numFmtId="170" fontId="9" fillId="2" borderId="6" xfId="0" applyNumberFormat="1" applyFont="1" applyFill="1" applyBorder="1" applyAlignment="1">
      <alignment horizontal="right" vertical="center" indent="1"/>
    </xf>
    <xf numFmtId="170" fontId="3" fillId="2" borderId="4" xfId="0" applyNumberFormat="1" applyFont="1" applyFill="1" applyBorder="1"/>
    <xf numFmtId="170" fontId="3" fillId="2" borderId="0" xfId="8" applyNumberFormat="1" applyFont="1" applyFill="1" applyBorder="1" applyAlignment="1">
      <alignment horizontal="right" indent="1"/>
    </xf>
    <xf numFmtId="170" fontId="9" fillId="2" borderId="6" xfId="0" applyNumberFormat="1" applyFont="1" applyFill="1" applyBorder="1" applyAlignment="1">
      <alignment horizontal="right" indent="1"/>
    </xf>
    <xf numFmtId="175" fontId="0" fillId="3" borderId="6" xfId="0" applyNumberFormat="1" applyFill="1" applyBorder="1" applyAlignment="1">
      <alignment horizontal="right" indent="1"/>
    </xf>
    <xf numFmtId="0" fontId="17" fillId="3" borderId="4" xfId="10" applyNumberFormat="1" applyFont="1" applyFill="1" applyBorder="1" applyAlignment="1">
      <alignment horizontal="left" vertical="top"/>
    </xf>
    <xf numFmtId="0" fontId="17" fillId="3" borderId="6" xfId="10" applyNumberFormat="1" applyFont="1" applyFill="1" applyBorder="1" applyAlignment="1">
      <alignment horizontal="left" vertical="top"/>
    </xf>
    <xf numFmtId="0" fontId="19" fillId="3" borderId="0" xfId="11" applyFont="1" applyFill="1" applyBorder="1"/>
    <xf numFmtId="1" fontId="19" fillId="3" borderId="0" xfId="10" quotePrefix="1" applyNumberFormat="1" applyFont="1" applyFill="1" applyBorder="1" applyAlignment="1">
      <alignment horizontal="right" indent="1"/>
    </xf>
    <xf numFmtId="170" fontId="19" fillId="3" borderId="0" xfId="14" applyNumberFormat="1" applyFont="1" applyFill="1" applyBorder="1" applyAlignment="1">
      <alignment horizontal="right" indent="1"/>
    </xf>
    <xf numFmtId="170" fontId="19" fillId="3" borderId="0" xfId="14" quotePrefix="1" applyNumberFormat="1" applyFont="1" applyFill="1" applyBorder="1" applyAlignment="1">
      <alignment horizontal="right" indent="1"/>
    </xf>
    <xf numFmtId="0" fontId="24" fillId="3" borderId="6" xfId="11" applyFont="1" applyFill="1" applyBorder="1"/>
    <xf numFmtId="1" fontId="24" fillId="3" borderId="6" xfId="10" quotePrefix="1" applyNumberFormat="1" applyFont="1" applyFill="1" applyBorder="1" applyAlignment="1">
      <alignment horizontal="right" indent="1"/>
    </xf>
    <xf numFmtId="170" fontId="24" fillId="3" borderId="6" xfId="14" quotePrefix="1" applyNumberFormat="1" applyFont="1" applyFill="1" applyBorder="1" applyAlignment="1">
      <alignment horizontal="right" indent="1"/>
    </xf>
    <xf numFmtId="1" fontId="3" fillId="3" borderId="0" xfId="10" applyNumberFormat="1" applyFont="1" applyFill="1" applyBorder="1" applyAlignment="1">
      <alignment horizontal="right" indent="1"/>
    </xf>
    <xf numFmtId="0" fontId="19" fillId="3" borderId="6" xfId="11" applyFont="1" applyFill="1" applyBorder="1"/>
    <xf numFmtId="1" fontId="19" fillId="3" borderId="6" xfId="10" quotePrefix="1" applyNumberFormat="1" applyFont="1" applyFill="1" applyBorder="1" applyAlignment="1">
      <alignment horizontal="right" indent="1"/>
    </xf>
    <xf numFmtId="170" fontId="19" fillId="3" borderId="6" xfId="14" quotePrefix="1" applyNumberFormat="1" applyFont="1" applyFill="1" applyBorder="1" applyAlignment="1">
      <alignment horizontal="right" indent="1"/>
    </xf>
    <xf numFmtId="3" fontId="21" fillId="3" borderId="0" xfId="10" quotePrefix="1" applyNumberFormat="1" applyFont="1" applyFill="1" applyBorder="1"/>
    <xf numFmtId="166" fontId="21" fillId="3" borderId="0" xfId="11" applyNumberFormat="1" applyFont="1" applyFill="1" applyBorder="1"/>
    <xf numFmtId="0" fontId="24" fillId="3" borderId="4" xfId="11" applyFont="1" applyFill="1" applyBorder="1" applyAlignment="1">
      <alignment horizontal="center"/>
    </xf>
    <xf numFmtId="0" fontId="19" fillId="3" borderId="0" xfId="11" applyFont="1" applyFill="1" applyBorder="1" applyAlignment="1">
      <alignment horizontal="left" indent="1"/>
    </xf>
    <xf numFmtId="3" fontId="19" fillId="3" borderId="0" xfId="11" applyNumberFormat="1" applyFont="1" applyFill="1" applyBorder="1" applyAlignment="1">
      <alignment horizontal="right" indent="1"/>
    </xf>
    <xf numFmtId="0" fontId="3" fillId="3" borderId="1" xfId="11" applyFont="1" applyFill="1" applyBorder="1" applyAlignment="1">
      <alignment horizontal="left" indent="1"/>
    </xf>
    <xf numFmtId="3" fontId="19" fillId="3" borderId="1" xfId="11" applyNumberFormat="1" applyFont="1" applyFill="1" applyBorder="1" applyAlignment="1">
      <alignment horizontal="right" indent="1"/>
    </xf>
    <xf numFmtId="170" fontId="19" fillId="3" borderId="1" xfId="14" applyNumberFormat="1" applyFont="1" applyFill="1" applyBorder="1" applyAlignment="1">
      <alignment horizontal="right" indent="1"/>
    </xf>
    <xf numFmtId="0" fontId="9" fillId="3" borderId="4" xfId="11" applyFont="1" applyFill="1" applyBorder="1"/>
    <xf numFmtId="3" fontId="24" fillId="3" borderId="4" xfId="11" applyNumberFormat="1" applyFont="1" applyFill="1" applyBorder="1" applyAlignment="1">
      <alignment horizontal="right" indent="1"/>
    </xf>
    <xf numFmtId="170" fontId="24" fillId="3" borderId="4" xfId="14" applyNumberFormat="1" applyFont="1" applyFill="1" applyBorder="1" applyAlignment="1">
      <alignment horizontal="right" indent="1"/>
    </xf>
    <xf numFmtId="0" fontId="19" fillId="3" borderId="6" xfId="11" applyFont="1" applyFill="1" applyBorder="1" applyAlignment="1">
      <alignment horizontal="left" indent="1"/>
    </xf>
    <xf numFmtId="3" fontId="19" fillId="3" borderId="6" xfId="11" applyNumberFormat="1" applyFont="1" applyFill="1" applyBorder="1" applyAlignment="1">
      <alignment horizontal="right" indent="1"/>
    </xf>
    <xf numFmtId="170" fontId="19" fillId="3" borderId="6" xfId="14" applyNumberFormat="1" applyFont="1" applyFill="1" applyBorder="1" applyAlignment="1">
      <alignment horizontal="right" indent="1"/>
    </xf>
    <xf numFmtId="0" fontId="9" fillId="3" borderId="1" xfId="11" applyFont="1" applyFill="1" applyBorder="1" applyAlignment="1"/>
    <xf numFmtId="0" fontId="9" fillId="3" borderId="0" xfId="4" applyFont="1" applyFill="1" applyAlignment="1">
      <alignment wrapText="1"/>
    </xf>
    <xf numFmtId="0" fontId="3" fillId="3" borderId="0" xfId="4" applyFont="1" applyFill="1" applyAlignment="1">
      <alignment horizontal="left" indent="1"/>
    </xf>
    <xf numFmtId="0" fontId="9" fillId="3" borderId="1" xfId="11" applyFont="1" applyFill="1" applyBorder="1"/>
    <xf numFmtId="3" fontId="24" fillId="3" borderId="1" xfId="11" applyNumberFormat="1" applyFont="1" applyFill="1" applyBorder="1" applyAlignment="1">
      <alignment horizontal="right" indent="1"/>
    </xf>
    <xf numFmtId="170" fontId="24" fillId="3" borderId="1" xfId="14" applyNumberFormat="1" applyFont="1" applyFill="1" applyBorder="1" applyAlignment="1">
      <alignment horizontal="right" indent="1"/>
    </xf>
    <xf numFmtId="172" fontId="8" fillId="2" borderId="4" xfId="0" applyNumberFormat="1" applyFont="1" applyFill="1" applyBorder="1" applyAlignment="1">
      <alignment horizontal="right" indent="1"/>
    </xf>
    <xf numFmtId="0" fontId="13" fillId="3" borderId="0" xfId="4" applyFont="1" applyFill="1" applyAlignment="1">
      <alignment horizontal="left" wrapText="1"/>
    </xf>
    <xf numFmtId="0" fontId="13" fillId="3" borderId="4" xfId="4" applyFont="1" applyFill="1" applyBorder="1" applyAlignment="1">
      <alignment horizontal="left"/>
    </xf>
    <xf numFmtId="0" fontId="13" fillId="3" borderId="4" xfId="4" applyFont="1" applyFill="1" applyBorder="1" applyAlignment="1">
      <alignment horizontal="left" wrapText="1"/>
    </xf>
    <xf numFmtId="0" fontId="2" fillId="2" borderId="0" xfId="2" applyFont="1" applyFill="1" applyBorder="1" applyAlignment="1">
      <alignment horizontal="left" vertical="center" wrapText="1"/>
    </xf>
    <xf numFmtId="0" fontId="7" fillId="3" borderId="4" xfId="4" applyFont="1" applyFill="1" applyBorder="1" applyAlignment="1">
      <alignment horizontal="center"/>
    </xf>
    <xf numFmtId="0" fontId="13" fillId="3" borderId="0" xfId="4" applyFont="1" applyFill="1" applyBorder="1" applyAlignment="1">
      <alignment horizontal="left" vertical="top" wrapText="1"/>
    </xf>
    <xf numFmtId="0" fontId="13" fillId="3" borderId="10" xfId="4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3" fillId="3" borderId="0" xfId="4" applyFont="1" applyFill="1" applyBorder="1" applyAlignment="1">
      <alignment horizontal="left" wrapText="1"/>
    </xf>
    <xf numFmtId="0" fontId="13" fillId="3" borderId="0" xfId="4" applyFont="1" applyFill="1" applyBorder="1" applyAlignment="1">
      <alignment horizontal="left"/>
    </xf>
    <xf numFmtId="0" fontId="13" fillId="3" borderId="0" xfId="4" applyFont="1" applyFill="1" applyAlignment="1">
      <alignment horizontal="left" vertical="center" wrapText="1"/>
    </xf>
    <xf numFmtId="0" fontId="3" fillId="0" borderId="4" xfId="10" applyFont="1" applyBorder="1" applyAlignment="1">
      <alignment horizontal="center" vertical="center"/>
    </xf>
    <xf numFmtId="0" fontId="3" fillId="0" borderId="6" xfId="10" applyFont="1" applyBorder="1" applyAlignment="1">
      <alignment horizontal="center" vertical="center"/>
    </xf>
    <xf numFmtId="0" fontId="3" fillId="0" borderId="4" xfId="10" applyFont="1" applyBorder="1" applyAlignment="1">
      <alignment horizontal="left" vertical="center" wrapText="1"/>
    </xf>
    <xf numFmtId="0" fontId="3" fillId="0" borderId="6" xfId="10" applyFont="1" applyBorder="1" applyAlignment="1">
      <alignment horizontal="left" vertical="center" wrapText="1"/>
    </xf>
    <xf numFmtId="0" fontId="25" fillId="3" borderId="4" xfId="10" applyFont="1" applyFill="1" applyBorder="1" applyAlignment="1">
      <alignment wrapText="1"/>
    </xf>
    <xf numFmtId="0" fontId="13" fillId="3" borderId="0" xfId="5" applyFont="1" applyFill="1" applyBorder="1" applyAlignment="1">
      <alignment horizontal="left"/>
    </xf>
    <xf numFmtId="0" fontId="13" fillId="3" borderId="0" xfId="4" applyFont="1" applyFill="1" applyAlignment="1">
      <alignment horizontal="left" vertical="top" wrapText="1"/>
    </xf>
    <xf numFmtId="0" fontId="13" fillId="3" borderId="4" xfId="4" applyFont="1" applyFill="1" applyBorder="1" applyAlignment="1">
      <alignment horizontal="left" vertical="top" wrapText="1"/>
    </xf>
    <xf numFmtId="0" fontId="13" fillId="3" borderId="0" xfId="2" applyFont="1" applyFill="1" applyAlignment="1">
      <alignment horizontal="left" wrapText="1"/>
    </xf>
  </cellXfs>
  <cellStyles count="16">
    <cellStyle name="Motif" xfId="13"/>
    <cellStyle name="Normal" xfId="0" builtinId="0"/>
    <cellStyle name="Normal 2 2" xfId="9"/>
    <cellStyle name="Normal 3" xfId="3"/>
    <cellStyle name="Normal_Annexe5_B_2007" xfId="10"/>
    <cellStyle name="Normal_Annexe5_C_2008" xfId="11"/>
    <cellStyle name="Normal_BPD963" xfId="15"/>
    <cellStyle name="Normal_Chapitre10 Séries longues intégralesAM 2" xfId="5"/>
    <cellStyle name="Normal_Chapitre10 Séries longues intégralesAM 2 2" xfId="7"/>
    <cellStyle name="Normal_Chapitre4 Les finances des collectivités locales-AM" xfId="2"/>
    <cellStyle name="Normal_Chapitre4 Les finances des collectivités locales-AM 2 2" xfId="4"/>
    <cellStyle name="Normal_GFP_retro_2000_DGCL" xfId="6"/>
    <cellStyle name="Pourcentage" xfId="1" builtinId="5"/>
    <cellStyle name="Pourcentage 2" xfId="8"/>
    <cellStyle name="Pourcentage 3" xfId="12"/>
    <cellStyle name="Pourcentage 3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Ratio 1 (Dépenses  de fonctionnement / Population)</c:v>
          </c:tx>
          <c:marker>
            <c:symbol val="none"/>
          </c:marker>
          <c:cat>
            <c:strRef>
              <c:f>'4.7a Ratios Comm '!$O$21:$O$31</c:f>
              <c:strCache>
                <c:ptCount val="11"/>
                <c:pt idx="0">
                  <c:v>&lt; 100 h</c:v>
                </c:pt>
                <c:pt idx="1">
                  <c:v>100 à 200 h</c:v>
                </c:pt>
                <c:pt idx="2">
                  <c:v>200 à 500 h</c:v>
                </c:pt>
                <c:pt idx="3">
                  <c:v>500 à 2 000 h</c:v>
                </c:pt>
                <c:pt idx="4">
                  <c:v>2 000 à 3 500 h</c:v>
                </c:pt>
                <c:pt idx="5">
                  <c:v>3 500 à 5 000 h</c:v>
                </c:pt>
                <c:pt idx="6">
                  <c:v>5 000 à 10 000 h</c:v>
                </c:pt>
                <c:pt idx="7">
                  <c:v>10 000 à 20 000 h</c:v>
                </c:pt>
                <c:pt idx="8">
                  <c:v>20 000 à 50 000 h</c:v>
                </c:pt>
                <c:pt idx="9">
                  <c:v>50 000 à 100 000 h</c:v>
                </c:pt>
                <c:pt idx="10">
                  <c:v>&gt;=100 000 h hors Paris</c:v>
                </c:pt>
              </c:strCache>
            </c:strRef>
          </c:cat>
          <c:val>
            <c:numRef>
              <c:f>'4.7a Ratios Comm '!$B$21:$B$31</c:f>
              <c:numCache>
                <c:formatCode>#,##0</c:formatCode>
                <c:ptCount val="11"/>
                <c:pt idx="0">
                  <c:v>1107.3050000000001</c:v>
                </c:pt>
                <c:pt idx="1">
                  <c:v>830.37699999999995</c:v>
                </c:pt>
                <c:pt idx="2">
                  <c:v>721.73900000000003</c:v>
                </c:pt>
                <c:pt idx="3">
                  <c:v>754.43299999999999</c:v>
                </c:pt>
                <c:pt idx="4">
                  <c:v>867.42899999999997</c:v>
                </c:pt>
                <c:pt idx="5">
                  <c:v>987.13</c:v>
                </c:pt>
                <c:pt idx="6">
                  <c:v>1091.9939999999999</c:v>
                </c:pt>
                <c:pt idx="7">
                  <c:v>1238.961</c:v>
                </c:pt>
                <c:pt idx="8">
                  <c:v>1387.3510000000001</c:v>
                </c:pt>
                <c:pt idx="9">
                  <c:v>1511.3309999999999</c:v>
                </c:pt>
                <c:pt idx="10">
                  <c:v>1332.307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07-4851-BB62-21612CEBCDA6}"/>
            </c:ext>
          </c:extLst>
        </c:ser>
        <c:ser>
          <c:idx val="1"/>
          <c:order val="1"/>
          <c:tx>
            <c:v>Ratio 4 
(Dépenses d'équipement 
/ Population)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'4.7a Ratios Comm '!$O$21:$O$31</c:f>
              <c:strCache>
                <c:ptCount val="11"/>
                <c:pt idx="0">
                  <c:v>&lt; 100 h</c:v>
                </c:pt>
                <c:pt idx="1">
                  <c:v>100 à 200 h</c:v>
                </c:pt>
                <c:pt idx="2">
                  <c:v>200 à 500 h</c:v>
                </c:pt>
                <c:pt idx="3">
                  <c:v>500 à 2 000 h</c:v>
                </c:pt>
                <c:pt idx="4">
                  <c:v>2 000 à 3 500 h</c:v>
                </c:pt>
                <c:pt idx="5">
                  <c:v>3 500 à 5 000 h</c:v>
                </c:pt>
                <c:pt idx="6">
                  <c:v>5 000 à 10 000 h</c:v>
                </c:pt>
                <c:pt idx="7">
                  <c:v>10 000 à 20 000 h</c:v>
                </c:pt>
                <c:pt idx="8">
                  <c:v>20 000 à 50 000 h</c:v>
                </c:pt>
                <c:pt idx="9">
                  <c:v>50 000 à 100 000 h</c:v>
                </c:pt>
                <c:pt idx="10">
                  <c:v>&gt;=100 000 h hors Paris</c:v>
                </c:pt>
              </c:strCache>
            </c:strRef>
          </c:cat>
          <c:val>
            <c:numRef>
              <c:f>'4.7a Ratios Comm '!$F$21:$F$31</c:f>
              <c:numCache>
                <c:formatCode>#,##0</c:formatCode>
                <c:ptCount val="11"/>
                <c:pt idx="0">
                  <c:v>709.53099999999995</c:v>
                </c:pt>
                <c:pt idx="1">
                  <c:v>496.113</c:v>
                </c:pt>
                <c:pt idx="2">
                  <c:v>383.47399999999999</c:v>
                </c:pt>
                <c:pt idx="3">
                  <c:v>377.57600000000002</c:v>
                </c:pt>
                <c:pt idx="4">
                  <c:v>405.62599999999998</c:v>
                </c:pt>
                <c:pt idx="5">
                  <c:v>421.48399999999998</c:v>
                </c:pt>
                <c:pt idx="6">
                  <c:v>412.82499999999999</c:v>
                </c:pt>
                <c:pt idx="7">
                  <c:v>387.66199999999998</c:v>
                </c:pt>
                <c:pt idx="8">
                  <c:v>406.346</c:v>
                </c:pt>
                <c:pt idx="9">
                  <c:v>445.13200000000001</c:v>
                </c:pt>
                <c:pt idx="10">
                  <c:v>312.40499999999997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07-4851-BB62-21612CEBC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2004704"/>
        <c:axId val="1462003616"/>
      </c:lineChart>
      <c:catAx>
        <c:axId val="14620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2003616"/>
        <c:crosses val="autoZero"/>
        <c:auto val="1"/>
        <c:lblAlgn val="ctr"/>
        <c:lblOffset val="100"/>
        <c:noMultiLvlLbl val="0"/>
      </c:catAx>
      <c:valAx>
        <c:axId val="14620036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46200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125095347063302"/>
          <c:y val="6.4430956547098434E-2"/>
          <c:w val="0.30044241037376362"/>
          <c:h val="0.6350269757946926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18674261462102"/>
          <c:y val="5.1400554097404488E-2"/>
          <c:w val="0.5786358407326746"/>
          <c:h val="0.55009660250802717"/>
        </c:manualLayout>
      </c:layout>
      <c:lineChart>
        <c:grouping val="standard"/>
        <c:varyColors val="0"/>
        <c:ser>
          <c:idx val="0"/>
          <c:order val="0"/>
          <c:tx>
            <c:v>Ratio 11
(Taux d'endettement)</c:v>
          </c:tx>
          <c:marker>
            <c:symbol val="none"/>
          </c:marker>
          <c:cat>
            <c:strRef>
              <c:f>'4.7a Ratios Comm '!$O$21:$O$31</c:f>
              <c:strCache>
                <c:ptCount val="11"/>
                <c:pt idx="0">
                  <c:v>&lt; 100 h</c:v>
                </c:pt>
                <c:pt idx="1">
                  <c:v>100 à 200 h</c:v>
                </c:pt>
                <c:pt idx="2">
                  <c:v>200 à 500 h</c:v>
                </c:pt>
                <c:pt idx="3">
                  <c:v>500 à 2 000 h</c:v>
                </c:pt>
                <c:pt idx="4">
                  <c:v>2 000 à 3 500 h</c:v>
                </c:pt>
                <c:pt idx="5">
                  <c:v>3 500 à 5 000 h</c:v>
                </c:pt>
                <c:pt idx="6">
                  <c:v>5 000 à 10 000 h</c:v>
                </c:pt>
                <c:pt idx="7">
                  <c:v>10 000 à 20 000 h</c:v>
                </c:pt>
                <c:pt idx="8">
                  <c:v>20 000 à 50 000 h</c:v>
                </c:pt>
                <c:pt idx="9">
                  <c:v>50 000 à 100 000 h</c:v>
                </c:pt>
                <c:pt idx="10">
                  <c:v>&gt;=100 000 h hors Paris</c:v>
                </c:pt>
              </c:strCache>
            </c:strRef>
          </c:cat>
          <c:val>
            <c:numRef>
              <c:f>'4.7a Ratios Comm '!$L$21:$L$31</c:f>
              <c:numCache>
                <c:formatCode>0.0</c:formatCode>
                <c:ptCount val="11"/>
                <c:pt idx="0">
                  <c:v>42.104999999999997</c:v>
                </c:pt>
                <c:pt idx="1">
                  <c:v>52.402000000000001</c:v>
                </c:pt>
                <c:pt idx="2">
                  <c:v>54.468000000000004</c:v>
                </c:pt>
                <c:pt idx="3">
                  <c:v>60.444000000000003</c:v>
                </c:pt>
                <c:pt idx="4">
                  <c:v>60.774999999999999</c:v>
                </c:pt>
                <c:pt idx="5">
                  <c:v>59.709000000000003</c:v>
                </c:pt>
                <c:pt idx="6">
                  <c:v>58.558999999999997</c:v>
                </c:pt>
                <c:pt idx="7">
                  <c:v>56.677</c:v>
                </c:pt>
                <c:pt idx="8">
                  <c:v>62.353000000000002</c:v>
                </c:pt>
                <c:pt idx="9">
                  <c:v>77.105999999999995</c:v>
                </c:pt>
                <c:pt idx="10">
                  <c:v>71.531999999999996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4E-490E-969F-0F50547337D1}"/>
            </c:ext>
          </c:extLst>
        </c:ser>
        <c:ser>
          <c:idx val="1"/>
          <c:order val="1"/>
          <c:tx>
            <c:v>Ratio 10 
(Dépenses d'équipement
/ Recetttes de fonctionnement)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'4.7a Ratios Comm '!$O$21:$O$31</c:f>
              <c:strCache>
                <c:ptCount val="11"/>
                <c:pt idx="0">
                  <c:v>&lt; 100 h</c:v>
                </c:pt>
                <c:pt idx="1">
                  <c:v>100 à 200 h</c:v>
                </c:pt>
                <c:pt idx="2">
                  <c:v>200 à 500 h</c:v>
                </c:pt>
                <c:pt idx="3">
                  <c:v>500 à 2 000 h</c:v>
                </c:pt>
                <c:pt idx="4">
                  <c:v>2 000 à 3 500 h</c:v>
                </c:pt>
                <c:pt idx="5">
                  <c:v>3 500 à 5 000 h</c:v>
                </c:pt>
                <c:pt idx="6">
                  <c:v>5 000 à 10 000 h</c:v>
                </c:pt>
                <c:pt idx="7">
                  <c:v>10 000 à 20 000 h</c:v>
                </c:pt>
                <c:pt idx="8">
                  <c:v>20 000 à 50 000 h</c:v>
                </c:pt>
                <c:pt idx="9">
                  <c:v>50 000 à 100 000 h</c:v>
                </c:pt>
                <c:pt idx="10">
                  <c:v>&gt;=100 000 h hors Paris</c:v>
                </c:pt>
              </c:strCache>
            </c:strRef>
          </c:cat>
          <c:val>
            <c:numRef>
              <c:f>'4.7a Ratios Comm '!$K$21:$K$31</c:f>
              <c:numCache>
                <c:formatCode>0.0</c:formatCode>
                <c:ptCount val="11"/>
                <c:pt idx="0">
                  <c:v>46.201999999999998</c:v>
                </c:pt>
                <c:pt idx="1">
                  <c:v>44.645000000000003</c:v>
                </c:pt>
                <c:pt idx="2">
                  <c:v>41.186999999999998</c:v>
                </c:pt>
                <c:pt idx="3">
                  <c:v>39.933</c:v>
                </c:pt>
                <c:pt idx="4">
                  <c:v>37.741</c:v>
                </c:pt>
                <c:pt idx="5">
                  <c:v>34.777000000000001</c:v>
                </c:pt>
                <c:pt idx="6">
                  <c:v>31.484999999999999</c:v>
                </c:pt>
                <c:pt idx="7">
                  <c:v>26.733000000000001</c:v>
                </c:pt>
                <c:pt idx="8">
                  <c:v>25.393999999999998</c:v>
                </c:pt>
                <c:pt idx="9">
                  <c:v>25.352</c:v>
                </c:pt>
                <c:pt idx="10">
                  <c:v>20.335000000000001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4E-490E-969F-0F5054733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2006336"/>
        <c:axId val="1462000352"/>
      </c:lineChart>
      <c:catAx>
        <c:axId val="14620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2000352"/>
        <c:crosses val="autoZero"/>
        <c:auto val="1"/>
        <c:lblAlgn val="ctr"/>
        <c:lblOffset val="100"/>
        <c:noMultiLvlLbl val="0"/>
      </c:catAx>
      <c:valAx>
        <c:axId val="1462000352"/>
        <c:scaling>
          <c:orientation val="minMax"/>
          <c:max val="12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crossAx val="146200633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68125095347063302"/>
          <c:y val="0.17039126731675097"/>
          <c:w val="0.30044241037376374"/>
          <c:h val="0.5290667640054925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46613960704496"/>
          <c:y val="4.9180596611470083E-2"/>
          <c:w val="0.57607361832808457"/>
          <c:h val="0.55888699959016752"/>
        </c:manualLayout>
      </c:layout>
      <c:lineChart>
        <c:grouping val="standard"/>
        <c:varyColors val="0"/>
        <c:ser>
          <c:idx val="0"/>
          <c:order val="0"/>
          <c:tx>
            <c:v>Ratio 1 
(Dépenses de fonctionnement 
/ Population)</c:v>
          </c:tx>
          <c:marker>
            <c:symbol val="none"/>
          </c:marker>
          <c:cat>
            <c:strRef>
              <c:f>'4.7c Ratios Gfp'!$O$21:$O$26</c:f>
              <c:strCache>
                <c:ptCount val="6"/>
                <c:pt idx="0">
                  <c:v>&lt; 15 000 h</c:v>
                </c:pt>
                <c:pt idx="1">
                  <c:v>15 000 à 30 000 h</c:v>
                </c:pt>
                <c:pt idx="2">
                  <c:v>30 000 à 50 000 h</c:v>
                </c:pt>
                <c:pt idx="3">
                  <c:v>50 000 à 100 000 h</c:v>
                </c:pt>
                <c:pt idx="4">
                  <c:v>100 000 à 300 000 h</c:v>
                </c:pt>
                <c:pt idx="5">
                  <c:v>300 000 h ou plus</c:v>
                </c:pt>
              </c:strCache>
            </c:strRef>
          </c:cat>
          <c:val>
            <c:numRef>
              <c:f>'4.7c Ratios Gfp'!$B$21:$B$26</c:f>
              <c:numCache>
                <c:formatCode>#,##0</c:formatCode>
                <c:ptCount val="6"/>
                <c:pt idx="0">
                  <c:v>471.52034222457377</c:v>
                </c:pt>
                <c:pt idx="1">
                  <c:v>397.99346506907312</c:v>
                </c:pt>
                <c:pt idx="2">
                  <c:v>399.60409019897281</c:v>
                </c:pt>
                <c:pt idx="3">
                  <c:v>439.37320500619137</c:v>
                </c:pt>
                <c:pt idx="4">
                  <c:v>499.29244928990784</c:v>
                </c:pt>
                <c:pt idx="5">
                  <c:v>463.52430963841221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04-4BA8-86C6-5E296F8BB6D6}"/>
            </c:ext>
          </c:extLst>
        </c:ser>
        <c:ser>
          <c:idx val="1"/>
          <c:order val="1"/>
          <c:tx>
            <c:v>Ratio 4 
(Dépenses d'équipement 
/ Population)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'4.7c Ratios Gfp'!$O$21:$O$26</c:f>
              <c:strCache>
                <c:ptCount val="6"/>
                <c:pt idx="0">
                  <c:v>&lt; 15 000 h</c:v>
                </c:pt>
                <c:pt idx="1">
                  <c:v>15 000 à 30 000 h</c:v>
                </c:pt>
                <c:pt idx="2">
                  <c:v>30 000 à 50 000 h</c:v>
                </c:pt>
                <c:pt idx="3">
                  <c:v>50 000 à 100 000 h</c:v>
                </c:pt>
                <c:pt idx="4">
                  <c:v>100 000 à 300 000 h</c:v>
                </c:pt>
                <c:pt idx="5">
                  <c:v>300 000 h ou plus</c:v>
                </c:pt>
              </c:strCache>
            </c:strRef>
          </c:cat>
          <c:val>
            <c:numRef>
              <c:f>'4.7c Ratios Gfp'!$F$21:$F$26</c:f>
              <c:numCache>
                <c:formatCode>#,##0</c:formatCode>
                <c:ptCount val="6"/>
                <c:pt idx="0">
                  <c:v>128.26373113728224</c:v>
                </c:pt>
                <c:pt idx="1">
                  <c:v>101.86006131882463</c:v>
                </c:pt>
                <c:pt idx="2">
                  <c:v>98.77217538225942</c:v>
                </c:pt>
                <c:pt idx="3">
                  <c:v>115.62876437199226</c:v>
                </c:pt>
                <c:pt idx="4">
                  <c:v>154.37930692121438</c:v>
                </c:pt>
                <c:pt idx="5">
                  <c:v>204.30468874566418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04-4BA8-86C6-5E296F8B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1999808"/>
        <c:axId val="1462001440"/>
      </c:lineChart>
      <c:catAx>
        <c:axId val="146199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1000"/>
            </a:pPr>
            <a:endParaRPr lang="fr-FR"/>
          </a:p>
        </c:txPr>
        <c:crossAx val="1462001440"/>
        <c:crosses val="autoZero"/>
        <c:auto val="1"/>
        <c:lblAlgn val="ctr"/>
        <c:lblOffset val="100"/>
        <c:noMultiLvlLbl val="0"/>
      </c:catAx>
      <c:valAx>
        <c:axId val="1462001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61999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607276823190637"/>
          <c:y val="0.11314864711678482"/>
          <c:w val="0.25190016928357606"/>
          <c:h val="0.4813435529861092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46613960704501"/>
          <c:y val="4.9180596611470083E-2"/>
          <c:w val="0.57607361832808512"/>
          <c:h val="0.55888699959016752"/>
        </c:manualLayout>
      </c:layout>
      <c:lineChart>
        <c:grouping val="standard"/>
        <c:varyColors val="0"/>
        <c:ser>
          <c:idx val="0"/>
          <c:order val="0"/>
          <c:tx>
            <c:v>Ratio 11
(Taux d'endettement)</c:v>
          </c:tx>
          <c:marker>
            <c:symbol val="none"/>
          </c:marker>
          <c:cat>
            <c:strRef>
              <c:f>'4.7c Ratios Gfp'!$O$21:$O$26</c:f>
              <c:strCache>
                <c:ptCount val="6"/>
                <c:pt idx="0">
                  <c:v>&lt; 15 000 h</c:v>
                </c:pt>
                <c:pt idx="1">
                  <c:v>15 000 à 30 000 h</c:v>
                </c:pt>
                <c:pt idx="2">
                  <c:v>30 000 à 50 000 h</c:v>
                </c:pt>
                <c:pt idx="3">
                  <c:v>50 000 à 100 000 h</c:v>
                </c:pt>
                <c:pt idx="4">
                  <c:v>100 000 à 300 000 h</c:v>
                </c:pt>
                <c:pt idx="5">
                  <c:v>300 000 h ou plus</c:v>
                </c:pt>
              </c:strCache>
            </c:strRef>
          </c:cat>
          <c:val>
            <c:numRef>
              <c:f>'4.7c Ratios Gfp'!$L$21:$L$26</c:f>
              <c:numCache>
                <c:formatCode>0.0</c:formatCode>
                <c:ptCount val="6"/>
                <c:pt idx="0">
                  <c:v>41.750672240840807</c:v>
                </c:pt>
                <c:pt idx="1">
                  <c:v>42.097231115919051</c:v>
                </c:pt>
                <c:pt idx="2">
                  <c:v>42.220493919807815</c:v>
                </c:pt>
                <c:pt idx="3">
                  <c:v>50.816313223409345</c:v>
                </c:pt>
                <c:pt idx="4">
                  <c:v>78.738136746765491</c:v>
                </c:pt>
                <c:pt idx="5">
                  <c:v>118.79726158277937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7A-4C8C-ACC2-93FFC2614F63}"/>
            </c:ext>
          </c:extLst>
        </c:ser>
        <c:ser>
          <c:idx val="1"/>
          <c:order val="1"/>
          <c:tx>
            <c:v>Ratio 10 
(Dépenses d'équipement
/ Recetttes de fonctionnement)</c:v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'4.7c Ratios Gfp'!$O$21:$O$26</c:f>
              <c:strCache>
                <c:ptCount val="6"/>
                <c:pt idx="0">
                  <c:v>&lt; 15 000 h</c:v>
                </c:pt>
                <c:pt idx="1">
                  <c:v>15 000 à 30 000 h</c:v>
                </c:pt>
                <c:pt idx="2">
                  <c:v>30 000 à 50 000 h</c:v>
                </c:pt>
                <c:pt idx="3">
                  <c:v>50 000 à 100 000 h</c:v>
                </c:pt>
                <c:pt idx="4">
                  <c:v>100 000 à 300 000 h</c:v>
                </c:pt>
                <c:pt idx="5">
                  <c:v>300 000 h ou plus</c:v>
                </c:pt>
              </c:strCache>
            </c:strRef>
          </c:cat>
          <c:val>
            <c:numRef>
              <c:f>'4.7c Ratios Gfp'!$K$21:$K$26</c:f>
              <c:numCache>
                <c:formatCode>0.0</c:formatCode>
                <c:ptCount val="6"/>
                <c:pt idx="0">
                  <c:v>22.862280157984653</c:v>
                </c:pt>
                <c:pt idx="1">
                  <c:v>21.189452525095788</c:v>
                </c:pt>
                <c:pt idx="2">
                  <c:v>20.623546112709317</c:v>
                </c:pt>
                <c:pt idx="3">
                  <c:v>21.72170365883067</c:v>
                </c:pt>
                <c:pt idx="4">
                  <c:v>24.720084504860061</c:v>
                </c:pt>
                <c:pt idx="5">
                  <c:v>34.854503082745453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7A-4C8C-ACC2-93FFC2614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534720"/>
        <c:axId val="1334533088"/>
      </c:lineChart>
      <c:catAx>
        <c:axId val="1334534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 sz="1000"/>
            </a:pPr>
            <a:endParaRPr lang="fr-FR"/>
          </a:p>
        </c:txPr>
        <c:crossAx val="1334533088"/>
        <c:crosses val="autoZero"/>
        <c:auto val="1"/>
        <c:lblAlgn val="ctr"/>
        <c:lblOffset val="100"/>
        <c:noMultiLvlLbl val="0"/>
      </c:catAx>
      <c:valAx>
        <c:axId val="13345330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3453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607276823190637"/>
          <c:y val="0.11314864711678482"/>
          <c:w val="0.2585291211068253"/>
          <c:h val="0.5920855241931968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19051</xdr:rowOff>
    </xdr:from>
    <xdr:to>
      <xdr:col>4</xdr:col>
      <xdr:colOff>533400</xdr:colOff>
      <xdr:row>54</xdr:row>
      <xdr:rowOff>142876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37</xdr:row>
      <xdr:rowOff>19050</xdr:rowOff>
    </xdr:from>
    <xdr:to>
      <xdr:col>11</xdr:col>
      <xdr:colOff>571500</xdr:colOff>
      <xdr:row>54</xdr:row>
      <xdr:rowOff>142875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32</xdr:row>
      <xdr:rowOff>19049</xdr:rowOff>
    </xdr:from>
    <xdr:to>
      <xdr:col>4</xdr:col>
      <xdr:colOff>504825</xdr:colOff>
      <xdr:row>49</xdr:row>
      <xdr:rowOff>133349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32</xdr:row>
      <xdr:rowOff>19050</xdr:rowOff>
    </xdr:from>
    <xdr:to>
      <xdr:col>11</xdr:col>
      <xdr:colOff>628650</xdr:colOff>
      <xdr:row>49</xdr:row>
      <xdr:rowOff>133350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paceDESL/Fonctions/Finances/_CG_Diffusion_BdL/_Donn&#233;es%20transform&#233;es/BP/A8%20BP_Ens+Synd_2012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_Brutes"/>
      <sheetName val="taux_et_ddd"/>
      <sheetName val="Tx croiss"/>
      <sheetName val="Md€"/>
      <sheetName val="Dépliant"/>
      <sheetName val="Diffusion"/>
    </sheetNames>
    <sheetDataSet>
      <sheetData sheetId="0"/>
      <sheetData sheetId="1">
        <row r="6">
          <cell r="K6">
            <v>0.17305559410454835</v>
          </cell>
          <cell r="L6">
            <v>0.17365299783881463</v>
          </cell>
          <cell r="M6">
            <v>0.15417142613120685</v>
          </cell>
          <cell r="N6">
            <v>0.14146139809767858</v>
          </cell>
        </row>
        <row r="7">
          <cell r="K7">
            <v>0.10487684782618956</v>
          </cell>
          <cell r="L7">
            <v>0.10771717217137776</v>
          </cell>
          <cell r="M7">
            <v>8.9519442968579069E-2</v>
          </cell>
          <cell r="N7">
            <v>7.7358602005758198E-2</v>
          </cell>
        </row>
        <row r="8">
          <cell r="K8">
            <v>0.74787347158579176</v>
          </cell>
          <cell r="L8">
            <v>0.72154172269842531</v>
          </cell>
          <cell r="M8">
            <v>0.70483263944926799</v>
          </cell>
          <cell r="N8">
            <v>0.71893939073942326</v>
          </cell>
        </row>
        <row r="9">
          <cell r="K9">
            <v>4.3215792904907646</v>
          </cell>
          <cell r="L9">
            <v>4.1550778372865365</v>
          </cell>
          <cell r="M9">
            <v>4.5717462511465872</v>
          </cell>
          <cell r="N9">
            <v>5.0822302084346598</v>
          </cell>
        </row>
      </sheetData>
      <sheetData sheetId="2">
        <row r="4">
          <cell r="K4">
            <v>4.599304574516716E-2</v>
          </cell>
          <cell r="L4">
            <v>6.050065097995927E-2</v>
          </cell>
          <cell r="M4">
            <v>3.7644896879414302E-2</v>
          </cell>
        </row>
        <row r="5">
          <cell r="K5">
            <v>8.6796073264264528E-2</v>
          </cell>
          <cell r="L5">
            <v>9.3098612645901913E-2</v>
          </cell>
          <cell r="M5">
            <v>3.5127681841246261E-2</v>
          </cell>
        </row>
        <row r="6">
          <cell r="K6">
            <v>5.1607925072317151E-2</v>
          </cell>
          <cell r="L6">
            <v>4.8095566453302707E-2</v>
          </cell>
          <cell r="M6">
            <v>4.3630181684584768E-2</v>
          </cell>
        </row>
        <row r="7">
          <cell r="K7">
            <v>-3.2766344741908093E-2</v>
          </cell>
          <cell r="L7">
            <v>0.27751013529431479</v>
          </cell>
          <cell r="M7">
            <v>0.14080545196397742</v>
          </cell>
        </row>
        <row r="8">
          <cell r="K8">
            <v>2.6060532016719984E-2</v>
          </cell>
          <cell r="L8">
            <v>4.5317947713298112E-2</v>
          </cell>
          <cell r="M8">
            <v>3.7009020750447874E-2</v>
          </cell>
        </row>
        <row r="9">
          <cell r="K9">
            <v>1.803155398767764E-2</v>
          </cell>
          <cell r="L9">
            <v>5.8843095694959935E-2</v>
          </cell>
          <cell r="M9">
            <v>-7.5709100409356411E-2</v>
          </cell>
        </row>
        <row r="10">
          <cell r="K10">
            <v>4.73126685393368E-2</v>
          </cell>
          <cell r="L10">
            <v>3.6074638290967798E-2</v>
          </cell>
          <cell r="M10">
            <v>2.2283332822816027E-2</v>
          </cell>
        </row>
        <row r="11">
          <cell r="K11">
            <v>4.8405146119710141E-2</v>
          </cell>
          <cell r="L11">
            <v>3.0895779954864144E-2</v>
          </cell>
          <cell r="M11">
            <v>1.6568530529445624E-2</v>
          </cell>
        </row>
        <row r="12">
          <cell r="K12">
            <v>3.7508392279223868E-2</v>
          </cell>
          <cell r="L12">
            <v>-5.7778243750298941E-2</v>
          </cell>
          <cell r="M12">
            <v>4.9178542340245102E-2</v>
          </cell>
        </row>
        <row r="13">
          <cell r="K13">
            <v>5.5348324065827459E-2</v>
          </cell>
          <cell r="L13">
            <v>8.6441853402601687E-2</v>
          </cell>
          <cell r="M13">
            <v>-1.1470155904712565E-3</v>
          </cell>
        </row>
        <row r="14">
          <cell r="K14">
            <v>5.6424273401072256E-3</v>
          </cell>
          <cell r="L14">
            <v>1.8776573017111442E-2</v>
          </cell>
          <cell r="M14">
            <v>7.2733064152588067E-3</v>
          </cell>
        </row>
        <row r="15">
          <cell r="K15">
            <v>-6.4675832199182492E-3</v>
          </cell>
          <cell r="L15">
            <v>1.1763804083777529E-2</v>
          </cell>
          <cell r="M15">
            <v>1.2174968614484527E-2</v>
          </cell>
        </row>
        <row r="16">
          <cell r="K16">
            <v>2.4539723546574077E-2</v>
          </cell>
          <cell r="L16">
            <v>1.5272505248548285E-2</v>
          </cell>
          <cell r="M16">
            <v>9.0983592357996024E-3</v>
          </cell>
        </row>
        <row r="17">
          <cell r="K17">
            <v>3.9879553058913775E-2</v>
          </cell>
          <cell r="L17">
            <v>4.1036849672184683E-2</v>
          </cell>
          <cell r="M17">
            <v>-7.7071618824414712E-3</v>
          </cell>
        </row>
        <row r="18">
          <cell r="K18">
            <v>7.3095180845918595E-2</v>
          </cell>
          <cell r="L18">
            <v>7.6275824821575799E-2</v>
          </cell>
          <cell r="M18">
            <v>2.5818888208363866E-2</v>
          </cell>
        </row>
        <row r="19">
          <cell r="K19">
            <v>0.10429038269202162</v>
          </cell>
          <cell r="L19">
            <v>6.3282080376943384E-2</v>
          </cell>
          <cell r="M19">
            <v>5.9241772442945706E-2</v>
          </cell>
        </row>
        <row r="20">
          <cell r="K20">
            <v>5.7764052694443624E-2</v>
          </cell>
          <cell r="L20">
            <v>6.4387291378388056E-2</v>
          </cell>
          <cell r="M20">
            <v>6.4734964660136507E-2</v>
          </cell>
        </row>
        <row r="21">
          <cell r="K21">
            <v>5.3638136577826234E-2</v>
          </cell>
          <cell r="L21">
            <v>-8.0159245439818561E-2</v>
          </cell>
          <cell r="M21">
            <v>-6.199460469414575E-2</v>
          </cell>
        </row>
        <row r="22">
          <cell r="K22">
            <v>8.0018482661564416E-2</v>
          </cell>
          <cell r="L22">
            <v>-0.13895971622689529</v>
          </cell>
          <cell r="M22">
            <v>-0.11658957139939041</v>
          </cell>
        </row>
        <row r="23">
          <cell r="K23">
            <v>7.131541219240356E-2</v>
          </cell>
          <cell r="L23">
            <v>6.9389958799132012E-2</v>
          </cell>
          <cell r="M23">
            <v>6.6073182673569208E-2</v>
          </cell>
        </row>
        <row r="24">
          <cell r="K24">
            <v>8.961054143872782E-2</v>
          </cell>
          <cell r="L24">
            <v>8.5126612259794232E-2</v>
          </cell>
          <cell r="M24">
            <v>6.3247643489833472E-2</v>
          </cell>
        </row>
        <row r="25">
          <cell r="K25">
            <v>2.0562576023260615E-2</v>
          </cell>
          <cell r="L25">
            <v>4.8202058561390482E-2</v>
          </cell>
          <cell r="M25">
            <v>5.2191483021025942E-2</v>
          </cell>
        </row>
        <row r="26">
          <cell r="K26">
            <v>7.8786487021590634E-2</v>
          </cell>
          <cell r="L26">
            <v>-4.3421899717887458E-2</v>
          </cell>
          <cell r="M26">
            <v>0.18069184493588897</v>
          </cell>
        </row>
        <row r="27">
          <cell r="K27">
            <v>4.0073836621569603E-2</v>
          </cell>
          <cell r="L27">
            <v>7.5398393499473082E-2</v>
          </cell>
          <cell r="M27">
            <v>4.5874634834296657E-2</v>
          </cell>
        </row>
        <row r="28">
          <cell r="K28">
            <v>-4.3521582419777327E-2</v>
          </cell>
          <cell r="L28">
            <v>4.6541118703785633E-2</v>
          </cell>
          <cell r="M28">
            <v>9.3561310114433471E-2</v>
          </cell>
        </row>
        <row r="29">
          <cell r="K29">
            <v>6.1036253899021231E-2</v>
          </cell>
          <cell r="L29">
            <v>0.10609341581470866</v>
          </cell>
          <cell r="M29">
            <v>4.7476358004411967E-2</v>
          </cell>
        </row>
        <row r="30">
          <cell r="K30">
            <v>7.4258863330239233E-2</v>
          </cell>
          <cell r="L30">
            <v>9.1375709172578645E-3</v>
          </cell>
          <cell r="M30">
            <v>-1.3211138932345268E-2</v>
          </cell>
        </row>
        <row r="31">
          <cell r="K31">
            <v>5.2344085706954591E-2</v>
          </cell>
          <cell r="L31">
            <v>6.2770349050635943E-2</v>
          </cell>
          <cell r="M31">
            <v>4.4948673622920321E-2</v>
          </cell>
        </row>
        <row r="32">
          <cell r="K32">
            <v>4.6557978390542765E-2</v>
          </cell>
          <cell r="L32">
            <v>4.0148966878605252E-2</v>
          </cell>
          <cell r="M32">
            <v>2.481045837836704E-2</v>
          </cell>
        </row>
        <row r="34">
          <cell r="K34">
            <v>1.3207445187375821E-2</v>
          </cell>
          <cell r="L34">
            <v>1.5901134049106869E-2</v>
          </cell>
          <cell r="M34">
            <v>1.3599534406706137E-2</v>
          </cell>
        </row>
        <row r="35">
          <cell r="K35">
            <v>2.2388982767252319E-2</v>
          </cell>
          <cell r="L35">
            <v>-2.1680433912242614E-2</v>
          </cell>
          <cell r="M35">
            <v>0.31812901297304963</v>
          </cell>
        </row>
        <row r="37">
          <cell r="K37">
            <v>5.0069203689362851E-2</v>
          </cell>
          <cell r="L37">
            <v>6.0141634295740598E-2</v>
          </cell>
          <cell r="M37">
            <v>4.3263793686535656E-2</v>
          </cell>
        </row>
        <row r="38">
          <cell r="K38">
            <v>4.4970762369680006E-2</v>
          </cell>
          <cell r="L38">
            <v>3.617627854874117E-2</v>
          </cell>
          <cell r="M38">
            <v>4.2604560833742644E-2</v>
          </cell>
        </row>
        <row r="40">
          <cell r="K40">
            <v>1.1614616536566924E-2</v>
          </cell>
          <cell r="L40">
            <v>1.2081767416084244E-2</v>
          </cell>
          <cell r="M40">
            <v>4.2743646260443802E-2</v>
          </cell>
        </row>
        <row r="42">
          <cell r="K42">
            <v>0.10425177767245386</v>
          </cell>
          <cell r="L42">
            <v>-1.9481571707607781</v>
          </cell>
          <cell r="M42">
            <v>-1.2710028033528276</v>
          </cell>
        </row>
        <row r="43">
          <cell r="K43">
            <v>0.3261960667679642</v>
          </cell>
          <cell r="L43">
            <v>-1.8197729202798691</v>
          </cell>
          <cell r="M43">
            <v>-1.2160840962820871</v>
          </cell>
        </row>
        <row r="44">
          <cell r="K44">
            <v>-2.546190369139012</v>
          </cell>
          <cell r="L44">
            <v>-1.6709083249157319</v>
          </cell>
          <cell r="M44">
            <v>1.4106751290155262</v>
          </cell>
        </row>
        <row r="45">
          <cell r="K45">
            <v>-0.17260624146180614</v>
          </cell>
          <cell r="L45">
            <v>0.41666841386005071</v>
          </cell>
          <cell r="M45">
            <v>0.51048395728807261</v>
          </cell>
        </row>
      </sheetData>
      <sheetData sheetId="3">
        <row r="4">
          <cell r="K4">
            <v>189.75794034200001</v>
          </cell>
          <cell r="L4">
            <v>197.92061361399999</v>
          </cell>
          <cell r="M4">
            <v>209.89493958</v>
          </cell>
          <cell r="N4">
            <v>217.796412936</v>
          </cell>
        </row>
        <row r="5">
          <cell r="K5">
            <v>37.767449988999999</v>
          </cell>
          <cell r="L5">
            <v>40.512637597999998</v>
          </cell>
          <cell r="M5">
            <v>44.284307953000003</v>
          </cell>
          <cell r="N5">
            <v>47.046637613999998</v>
          </cell>
        </row>
        <row r="6">
          <cell r="K6">
            <v>69.105315619999999</v>
          </cell>
          <cell r="L6">
            <v>72.661315849000005</v>
          </cell>
          <cell r="M6">
            <v>76.156002994000005</v>
          </cell>
          <cell r="N6">
            <v>79.478703241000005</v>
          </cell>
        </row>
        <row r="7">
          <cell r="K7">
            <v>3.4646861160000002</v>
          </cell>
          <cell r="L7">
            <v>3.3274085539999998</v>
          </cell>
          <cell r="M7">
            <v>4.2507981519999998</v>
          </cell>
          <cell r="N7">
            <v>4.8493337070000004</v>
          </cell>
        </row>
        <row r="8">
          <cell r="K8">
            <v>72.523087128</v>
          </cell>
          <cell r="L8">
            <v>74.408202294000006</v>
          </cell>
          <cell r="M8">
            <v>77.780229315</v>
          </cell>
          <cell r="N8">
            <v>79.560171374000006</v>
          </cell>
        </row>
        <row r="9">
          <cell r="K9">
            <v>6.89740149</v>
          </cell>
          <cell r="L9">
            <v>7.0110493189999996</v>
          </cell>
          <cell r="M9">
            <v>7.423601165</v>
          </cell>
          <cell r="N9">
            <v>6.8615669989999999</v>
          </cell>
        </row>
        <row r="10">
          <cell r="K10">
            <v>229.468799824</v>
          </cell>
          <cell r="L10">
            <v>239.51271450900001</v>
          </cell>
          <cell r="M10">
            <v>248.15304905100001</v>
          </cell>
          <cell r="N10">
            <v>253.68272603400001</v>
          </cell>
        </row>
        <row r="11">
          <cell r="K11">
            <v>151.35553482500001</v>
          </cell>
          <cell r="L11">
            <v>158.28035661000001</v>
          </cell>
          <cell r="M11">
            <v>163.170551679</v>
          </cell>
          <cell r="N11">
            <v>165.87404794599999</v>
          </cell>
        </row>
        <row r="12">
          <cell r="K12">
            <v>58.757455733999997</v>
          </cell>
          <cell r="L12">
            <v>60.961353432999999</v>
          </cell>
          <cell r="M12">
            <v>57.439113495000001</v>
          </cell>
          <cell r="N12">
            <v>60.263885369999997</v>
          </cell>
        </row>
        <row r="13">
          <cell r="K13">
            <v>92.598079091000002</v>
          </cell>
          <cell r="L13">
            <v>97.319003178000003</v>
          </cell>
          <cell r="M13">
            <v>105.731438184</v>
          </cell>
          <cell r="N13">
            <v>105.61016257599999</v>
          </cell>
        </row>
        <row r="14">
          <cell r="K14">
            <v>36.944908712999997</v>
          </cell>
          <cell r="L14">
            <v>37.153367676000002</v>
          </cell>
          <cell r="M14">
            <v>37.850980597000003</v>
          </cell>
          <cell r="N14">
            <v>38.126282377000003</v>
          </cell>
        </row>
        <row r="15">
          <cell r="K15">
            <v>26.634344877</v>
          </cell>
          <cell r="L15">
            <v>26.462085035000001</v>
          </cell>
          <cell r="M15">
            <v>26.773379818999999</v>
          </cell>
          <cell r="N15">
            <v>27.099344878</v>
          </cell>
        </row>
        <row r="16">
          <cell r="K16">
            <v>1.985802485</v>
          </cell>
          <cell r="L16">
            <v>2.034533529</v>
          </cell>
          <cell r="M16">
            <v>2.0656059529999999</v>
          </cell>
          <cell r="N16">
            <v>2.0843995780000002</v>
          </cell>
        </row>
        <row r="17">
          <cell r="K17">
            <v>8.3247613509999994</v>
          </cell>
          <cell r="L17">
            <v>8.6567491130000001</v>
          </cell>
          <cell r="M17">
            <v>9.0119948250000004</v>
          </cell>
          <cell r="N17">
            <v>8.9425379219999996</v>
          </cell>
        </row>
        <row r="18">
          <cell r="K18">
            <v>18.366509099999998</v>
          </cell>
          <cell r="L18">
            <v>19.511739840000001</v>
          </cell>
          <cell r="M18">
            <v>21.000013890000002</v>
          </cell>
          <cell r="N18">
            <v>21.542210901000001</v>
          </cell>
        </row>
        <row r="19">
          <cell r="K19">
            <v>14.595021115</v>
          </cell>
          <cell r="L19">
            <v>15.893983763</v>
          </cell>
          <cell r="M19">
            <v>16.899788121</v>
          </cell>
          <cell r="N19">
            <v>18.310855317000001</v>
          </cell>
        </row>
        <row r="20">
          <cell r="K20">
            <v>8.2068260710000001</v>
          </cell>
          <cell r="L20">
            <v>8.6732666189999996</v>
          </cell>
          <cell r="M20">
            <v>9.2317147639999995</v>
          </cell>
          <cell r="N20">
            <v>9.8293294929999995</v>
          </cell>
        </row>
        <row r="21">
          <cell r="K21">
            <v>39.710859481999996</v>
          </cell>
          <cell r="L21">
            <v>41.592100895000002</v>
          </cell>
          <cell r="M21">
            <v>38.258109470999997</v>
          </cell>
          <cell r="N21">
            <v>35.886313098000002</v>
          </cell>
        </row>
        <row r="22">
          <cell r="K22">
            <v>24.065964399999999</v>
          </cell>
          <cell r="L22">
            <v>25.799632305999999</v>
          </cell>
          <cell r="M22">
            <v>22.214522722000002</v>
          </cell>
          <cell r="N22">
            <v>19.624541039</v>
          </cell>
        </row>
        <row r="23">
          <cell r="K23">
            <v>63.643933902000001</v>
          </cell>
          <cell r="L23">
            <v>67.862011960999993</v>
          </cell>
          <cell r="M23">
            <v>72.570954174999997</v>
          </cell>
          <cell r="N23">
            <v>77.365948087000007</v>
          </cell>
        </row>
        <row r="24">
          <cell r="K24">
            <v>44.094451495000001</v>
          </cell>
          <cell r="L24">
            <v>47.719586909</v>
          </cell>
          <cell r="M24">
            <v>51.781793681000003</v>
          </cell>
          <cell r="N24">
            <v>55.056870107000002</v>
          </cell>
        </row>
        <row r="25">
          <cell r="K25">
            <v>16.269817343</v>
          </cell>
          <cell r="L25">
            <v>16.604366699</v>
          </cell>
          <cell r="M25">
            <v>17.404731354999999</v>
          </cell>
          <cell r="N25">
            <v>18.313110095999999</v>
          </cell>
        </row>
        <row r="26">
          <cell r="K26">
            <v>3.279665064</v>
          </cell>
          <cell r="L26">
            <v>3.5380583529999998</v>
          </cell>
          <cell r="M26">
            <v>3.3844291379999998</v>
          </cell>
          <cell r="N26">
            <v>3.9959678830000001</v>
          </cell>
        </row>
        <row r="27">
          <cell r="K27">
            <v>26.636375621999999</v>
          </cell>
          <cell r="L27">
            <v>27.684237542999998</v>
          </cell>
          <cell r="M27">
            <v>29.771584578999999</v>
          </cell>
          <cell r="N27">
            <v>31.137345150000002</v>
          </cell>
        </row>
        <row r="28">
          <cell r="K28">
            <v>5.9562845050000002</v>
          </cell>
          <cell r="L28">
            <v>5.6970575779999999</v>
          </cell>
          <cell r="M28">
            <v>5.962205011</v>
          </cell>
          <cell r="N28">
            <v>6.5200367229999996</v>
          </cell>
        </row>
        <row r="29">
          <cell r="K29">
            <v>15.775781152</v>
          </cell>
          <cell r="L29">
            <v>16.721943783</v>
          </cell>
          <cell r="M29">
            <v>18.496031918</v>
          </cell>
          <cell r="N29">
            <v>19.374156151000001</v>
          </cell>
        </row>
        <row r="30">
          <cell r="K30">
            <v>4.9043099650000004</v>
          </cell>
          <cell r="L30">
            <v>5.2652361809999997</v>
          </cell>
          <cell r="M30">
            <v>5.3133476499999999</v>
          </cell>
          <cell r="N30">
            <v>5.243152276</v>
          </cell>
        </row>
        <row r="31">
          <cell r="K31">
            <v>253.401874244</v>
          </cell>
          <cell r="L31">
            <v>265.78262557599999</v>
          </cell>
          <cell r="M31">
            <v>282.46589375500002</v>
          </cell>
          <cell r="N31">
            <v>295.16236102300002</v>
          </cell>
        </row>
        <row r="32">
          <cell r="K32">
            <v>256.10517544599998</v>
          </cell>
          <cell r="L32">
            <v>267.19695205199997</v>
          </cell>
          <cell r="M32">
            <v>277.92463363000002</v>
          </cell>
          <cell r="N32">
            <v>284.82007118500002</v>
          </cell>
        </row>
        <row r="33">
          <cell r="K33">
            <v>2.703301202</v>
          </cell>
          <cell r="L33">
            <v>1.4143264769999999</v>
          </cell>
          <cell r="M33">
            <v>-4.5412601239999999</v>
          </cell>
          <cell r="N33">
            <v>-10.342289837999999</v>
          </cell>
        </row>
        <row r="34">
          <cell r="K34">
            <v>15.644895081</v>
          </cell>
          <cell r="L34">
            <v>15.792468589</v>
          </cell>
          <cell r="M34">
            <v>16.043586748999999</v>
          </cell>
          <cell r="N34">
            <v>16.261772058999998</v>
          </cell>
        </row>
        <row r="35">
          <cell r="K35">
            <v>17.972438544999999</v>
          </cell>
          <cell r="L35">
            <v>18.346880906999999</v>
          </cell>
          <cell r="M35">
            <v>17.949112568</v>
          </cell>
          <cell r="N35">
            <v>23.659246032999999</v>
          </cell>
        </row>
        <row r="36">
          <cell r="K36">
            <v>2.3275434640000001</v>
          </cell>
          <cell r="L36">
            <v>2.5544123189999999</v>
          </cell>
          <cell r="M36">
            <v>1.9055258180000001</v>
          </cell>
          <cell r="N36">
            <v>7.3974739740000004</v>
          </cell>
        </row>
        <row r="37">
          <cell r="K37">
            <v>269.04676932500001</v>
          </cell>
          <cell r="L37">
            <v>281.57509416400001</v>
          </cell>
          <cell r="M37">
            <v>298.50948050400001</v>
          </cell>
          <cell r="N37">
            <v>311.42413308200003</v>
          </cell>
        </row>
        <row r="38">
          <cell r="K38">
            <v>274.07761399100002</v>
          </cell>
          <cell r="L38">
            <v>285.54383295899999</v>
          </cell>
          <cell r="M38">
            <v>295.87374619799999</v>
          </cell>
          <cell r="N38">
            <v>308.47931721700002</v>
          </cell>
        </row>
        <row r="39">
          <cell r="K39">
            <v>5.0308446660000001</v>
          </cell>
          <cell r="L39">
            <v>3.9687387950000002</v>
          </cell>
          <cell r="M39">
            <v>-2.6357343059999998</v>
          </cell>
          <cell r="N39">
            <v>-2.9448158640000002</v>
          </cell>
        </row>
        <row r="40">
          <cell r="K40">
            <v>171.61362794499999</v>
          </cell>
          <cell r="L40">
            <v>172.81841663500001</v>
          </cell>
          <cell r="M40">
            <v>174.90636855</v>
          </cell>
          <cell r="N40">
            <v>182.382504496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M5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1.42578125" defaultRowHeight="12.75" x14ac:dyDescent="0.2"/>
  <cols>
    <col min="1" max="1" width="52.28515625" style="1" customWidth="1"/>
    <col min="2" max="2" width="10.5703125" style="1" customWidth="1"/>
    <col min="3" max="3" width="10.42578125" style="1" customWidth="1"/>
    <col min="4" max="4" width="10.5703125" style="1" customWidth="1"/>
    <col min="5" max="5" width="10.42578125" style="1" customWidth="1"/>
    <col min="6" max="6" width="10.5703125" style="1" customWidth="1"/>
    <col min="7" max="7" width="10.42578125" style="1" customWidth="1"/>
    <col min="8" max="8" width="10.5703125" style="1" customWidth="1"/>
    <col min="9" max="9" width="11.42578125" style="1"/>
    <col min="10" max="11" width="11.42578125" style="264"/>
    <col min="12" max="16384" width="11.42578125" style="1"/>
  </cols>
  <sheetData>
    <row r="1" spans="1:11" ht="36.950000000000003" customHeight="1" x14ac:dyDescent="0.2">
      <c r="A1" s="334" t="s">
        <v>80</v>
      </c>
      <c r="B1" s="334"/>
      <c r="C1" s="334"/>
      <c r="D1" s="57"/>
      <c r="E1" s="57"/>
      <c r="F1" s="57"/>
      <c r="G1" s="57"/>
      <c r="H1" s="57"/>
    </row>
    <row r="2" spans="1:11" x14ac:dyDescent="0.2">
      <c r="E2" s="64"/>
      <c r="F2" s="64"/>
      <c r="G2" s="64"/>
      <c r="H2" s="64"/>
    </row>
    <row r="3" spans="1:11" ht="18.75" x14ac:dyDescent="0.2">
      <c r="A3" s="137" t="s">
        <v>81</v>
      </c>
      <c r="B3" s="64"/>
      <c r="C3" s="64"/>
      <c r="D3" s="64"/>
      <c r="E3" s="64"/>
      <c r="F3" s="64"/>
      <c r="G3" s="64"/>
      <c r="H3" s="64"/>
    </row>
    <row r="4" spans="1:11" x14ac:dyDescent="0.2">
      <c r="A4" s="7" t="s">
        <v>9</v>
      </c>
      <c r="B4" s="5"/>
      <c r="C4" s="5"/>
      <c r="D4" s="5"/>
      <c r="E4" s="5"/>
      <c r="F4" s="5"/>
      <c r="G4" s="335" t="s">
        <v>10</v>
      </c>
      <c r="H4" s="335"/>
    </row>
    <row r="5" spans="1:11" ht="38.25" x14ac:dyDescent="0.2">
      <c r="A5" s="8" t="s">
        <v>11</v>
      </c>
      <c r="B5" s="11">
        <v>2021</v>
      </c>
      <c r="C5" s="10" t="s">
        <v>215</v>
      </c>
      <c r="D5" s="11">
        <v>2022</v>
      </c>
      <c r="E5" s="10" t="s">
        <v>219</v>
      </c>
      <c r="F5" s="11">
        <v>2023</v>
      </c>
      <c r="G5" s="10" t="s">
        <v>226</v>
      </c>
      <c r="H5" s="11">
        <v>2024</v>
      </c>
    </row>
    <row r="6" spans="1:11" s="59" customFormat="1" x14ac:dyDescent="0.2">
      <c r="A6" s="12" t="s">
        <v>13</v>
      </c>
      <c r="B6" s="13">
        <v>179.43924169799999</v>
      </c>
      <c r="C6" s="14">
        <v>4.5028892418073951E-2</v>
      </c>
      <c r="D6" s="13">
        <v>187.519192008</v>
      </c>
      <c r="E6" s="14">
        <v>5.9143506481869057E-2</v>
      </c>
      <c r="F6" s="13">
        <v>198.60973455600001</v>
      </c>
      <c r="G6" s="14">
        <v>3.9279522131380418E-2</v>
      </c>
      <c r="H6" s="13">
        <v>206.41103002</v>
      </c>
      <c r="J6" s="271"/>
      <c r="K6" s="266"/>
    </row>
    <row r="7" spans="1:11" s="59" customFormat="1" x14ac:dyDescent="0.2">
      <c r="A7" s="17" t="s">
        <v>227</v>
      </c>
      <c r="B7" s="18">
        <v>32.314281326</v>
      </c>
      <c r="C7" s="19">
        <v>8.8334880581215192E-2</v>
      </c>
      <c r="D7" s="18">
        <v>35.168759508000001</v>
      </c>
      <c r="E7" s="19">
        <v>9.6608660570673077E-2</v>
      </c>
      <c r="F7" s="18">
        <v>38.566366258000002</v>
      </c>
      <c r="G7" s="19">
        <v>3.5591082277828923E-2</v>
      </c>
      <c r="H7" s="18">
        <v>41.145374238000002</v>
      </c>
      <c r="J7" s="271"/>
      <c r="K7" s="266"/>
    </row>
    <row r="8" spans="1:11" s="59" customFormat="1" x14ac:dyDescent="0.2">
      <c r="A8" s="17" t="s">
        <v>1</v>
      </c>
      <c r="B8" s="18">
        <v>66.458364365999998</v>
      </c>
      <c r="C8" s="19">
        <v>5.1242196456195543E-2</v>
      </c>
      <c r="D8" s="18">
        <v>69.863836929000001</v>
      </c>
      <c r="E8" s="19">
        <v>4.7675740446162074E-2</v>
      </c>
      <c r="F8" s="18">
        <v>73.194647085</v>
      </c>
      <c r="G8" s="19">
        <v>4.3529774688304324E-2</v>
      </c>
      <c r="H8" s="18">
        <v>76.380793581000006</v>
      </c>
      <c r="J8" s="271"/>
      <c r="K8" s="266"/>
    </row>
    <row r="9" spans="1:11" s="59" customFormat="1" x14ac:dyDescent="0.2">
      <c r="A9" s="17" t="s">
        <v>14</v>
      </c>
      <c r="B9" s="18">
        <v>3.092502182</v>
      </c>
      <c r="C9" s="19">
        <v>-2.981216845589274E-2</v>
      </c>
      <c r="D9" s="18">
        <v>3.0003079860000001</v>
      </c>
      <c r="E9" s="19">
        <v>0.29600623940744986</v>
      </c>
      <c r="F9" s="18">
        <v>3.8884178700000001</v>
      </c>
      <c r="G9" s="19">
        <v>0.1388215233153427</v>
      </c>
      <c r="H9" s="18">
        <v>4.4282139620000001</v>
      </c>
      <c r="J9" s="271"/>
      <c r="K9" s="266"/>
    </row>
    <row r="10" spans="1:11" x14ac:dyDescent="0.2">
      <c r="A10" s="17" t="s">
        <v>2</v>
      </c>
      <c r="B10" s="18">
        <v>71.549496922000003</v>
      </c>
      <c r="C10" s="19">
        <v>2.6112652895893707E-2</v>
      </c>
      <c r="D10" s="18">
        <v>73.417844099999996</v>
      </c>
      <c r="E10" s="19">
        <v>4.4457987005913635E-2</v>
      </c>
      <c r="F10" s="18">
        <v>76.681853658999998</v>
      </c>
      <c r="G10" s="19">
        <v>3.8279620224760391E-2</v>
      </c>
      <c r="H10" s="18">
        <v>78.515067426000002</v>
      </c>
      <c r="J10" s="271"/>
    </row>
    <row r="11" spans="1:11" s="59" customFormat="1" x14ac:dyDescent="0.2">
      <c r="A11" s="17" t="s">
        <v>15</v>
      </c>
      <c r="B11" s="18">
        <v>6.0245969019999999</v>
      </c>
      <c r="C11" s="19">
        <v>7.277928086017571E-3</v>
      </c>
      <c r="D11" s="18">
        <v>6.0684434850000004</v>
      </c>
      <c r="E11" s="19">
        <v>3.4606271034589797E-2</v>
      </c>
      <c r="F11" s="18">
        <v>6.278449685</v>
      </c>
      <c r="G11" s="19">
        <v>-5.3654785639968061E-2</v>
      </c>
      <c r="H11" s="18">
        <v>5.9415808129999998</v>
      </c>
      <c r="J11" s="271"/>
      <c r="K11" s="266"/>
    </row>
    <row r="12" spans="1:11" x14ac:dyDescent="0.2">
      <c r="A12" s="20" t="s">
        <v>16</v>
      </c>
      <c r="B12" s="21">
        <v>215.874465015</v>
      </c>
      <c r="C12" s="22">
        <v>4.7080227248247342E-2</v>
      </c>
      <c r="D12" s="21">
        <v>226.03788388500001</v>
      </c>
      <c r="E12" s="22">
        <v>3.3624000992093617E-2</v>
      </c>
      <c r="F12" s="21">
        <v>233.638181917</v>
      </c>
      <c r="G12" s="22">
        <v>2.2403034572745728E-2</v>
      </c>
      <c r="H12" s="21">
        <v>238.87238618399999</v>
      </c>
      <c r="J12" s="265"/>
    </row>
    <row r="13" spans="1:11" x14ac:dyDescent="0.2">
      <c r="A13" s="17" t="s">
        <v>3</v>
      </c>
      <c r="B13" s="18">
        <v>149.203251763</v>
      </c>
      <c r="C13" s="19">
        <v>4.8201786945125225E-2</v>
      </c>
      <c r="D13" s="18">
        <v>156.395115116</v>
      </c>
      <c r="E13" s="19">
        <v>2.9353636356193036E-2</v>
      </c>
      <c r="F13" s="18">
        <v>160.98588045299999</v>
      </c>
      <c r="G13" s="19">
        <v>1.6762713117488781E-2</v>
      </c>
      <c r="H13" s="18">
        <v>163.684440583</v>
      </c>
      <c r="J13" s="263"/>
    </row>
    <row r="14" spans="1:11" x14ac:dyDescent="0.2">
      <c r="A14" s="23" t="s">
        <v>17</v>
      </c>
      <c r="B14" s="18">
        <v>58.571550588000001</v>
      </c>
      <c r="C14" s="19">
        <v>3.7584391020903052E-2</v>
      </c>
      <c r="D14" s="18">
        <v>60.772926648000002</v>
      </c>
      <c r="E14" s="19">
        <v>-5.8025011933764636E-2</v>
      </c>
      <c r="F14" s="18">
        <v>57.246576853999997</v>
      </c>
      <c r="G14" s="19">
        <v>4.8363773384408892E-2</v>
      </c>
      <c r="H14" s="18">
        <v>60.015237323999997</v>
      </c>
    </row>
    <row r="15" spans="1:11" s="59" customFormat="1" x14ac:dyDescent="0.2">
      <c r="A15" s="23" t="s">
        <v>18</v>
      </c>
      <c r="B15" s="18">
        <v>90.631701175000003</v>
      </c>
      <c r="C15" s="19">
        <v>5.5063374396602249E-2</v>
      </c>
      <c r="D15" s="18">
        <v>95.622188468999994</v>
      </c>
      <c r="E15" s="19">
        <v>8.4887359931440143E-2</v>
      </c>
      <c r="F15" s="18">
        <v>103.739303599</v>
      </c>
      <c r="G15" s="19">
        <v>-6.7573559459166432E-4</v>
      </c>
      <c r="H15" s="18">
        <v>103.669203259</v>
      </c>
      <c r="J15" s="266"/>
      <c r="K15" s="266"/>
    </row>
    <row r="16" spans="1:11" x14ac:dyDescent="0.2">
      <c r="A16" s="17" t="s">
        <v>19</v>
      </c>
      <c r="B16" s="18">
        <v>36.896890927999998</v>
      </c>
      <c r="C16" s="19">
        <v>5.8810390941457236E-3</v>
      </c>
      <c r="D16" s="18">
        <v>37.113882986</v>
      </c>
      <c r="E16" s="19">
        <v>1.8561904699108567E-2</v>
      </c>
      <c r="F16" s="18">
        <v>37.802787344999999</v>
      </c>
      <c r="G16" s="19">
        <v>6.9959755503314902E-3</v>
      </c>
      <c r="H16" s="18">
        <v>38.067254720999998</v>
      </c>
    </row>
    <row r="17" spans="1:11" x14ac:dyDescent="0.2">
      <c r="A17" s="23" t="s">
        <v>20</v>
      </c>
      <c r="B17" s="18">
        <v>26.615489666999999</v>
      </c>
      <c r="C17" s="19">
        <v>-5.9907626346509257E-3</v>
      </c>
      <c r="D17" s="18">
        <v>26.456042585999999</v>
      </c>
      <c r="E17" s="19">
        <v>1.1748482260324211E-2</v>
      </c>
      <c r="F17" s="18">
        <v>26.766860933</v>
      </c>
      <c r="G17" s="19">
        <v>1.1785093059272E-2</v>
      </c>
      <c r="H17" s="18">
        <v>27.082310880000001</v>
      </c>
    </row>
    <row r="18" spans="1:11" x14ac:dyDescent="0.2">
      <c r="A18" s="23" t="s">
        <v>21</v>
      </c>
      <c r="B18" s="18">
        <v>1.9635271080000001</v>
      </c>
      <c r="C18" s="19">
        <v>2.2653660251885865E-2</v>
      </c>
      <c r="D18" s="18">
        <v>2.0080081839999999</v>
      </c>
      <c r="E18" s="19">
        <v>1.2495978452645495E-2</v>
      </c>
      <c r="F18" s="18">
        <v>2.0331002109999998</v>
      </c>
      <c r="G18" s="19">
        <v>9.066422255169293E-3</v>
      </c>
      <c r="H18" s="18">
        <v>2.0515331560000001</v>
      </c>
    </row>
    <row r="19" spans="1:11" x14ac:dyDescent="0.2">
      <c r="A19" s="23" t="s">
        <v>22</v>
      </c>
      <c r="B19" s="18">
        <v>8.3178741519999999</v>
      </c>
      <c r="C19" s="19">
        <v>3.9909002821373774E-2</v>
      </c>
      <c r="D19" s="18">
        <v>8.649832215</v>
      </c>
      <c r="E19" s="19">
        <v>4.080934499375144E-2</v>
      </c>
      <c r="F19" s="18">
        <v>9.0028262019999996</v>
      </c>
      <c r="G19" s="19">
        <v>-7.7104139791768223E-3</v>
      </c>
      <c r="H19" s="18">
        <v>8.9334106850000001</v>
      </c>
    </row>
    <row r="20" spans="1:11" x14ac:dyDescent="0.2">
      <c r="A20" s="17" t="s">
        <v>23</v>
      </c>
      <c r="B20" s="18">
        <v>12.956774463</v>
      </c>
      <c r="C20" s="19">
        <v>8.3941047527362533E-2</v>
      </c>
      <c r="D20" s="18">
        <v>14.044379684000001</v>
      </c>
      <c r="E20" s="19">
        <v>8.5820635380082333E-2</v>
      </c>
      <c r="F20" s="18">
        <v>15.249677272</v>
      </c>
      <c r="G20" s="19">
        <v>2.6834756087027012E-2</v>
      </c>
      <c r="H20" s="18">
        <v>15.658898642</v>
      </c>
    </row>
    <row r="21" spans="1:11" x14ac:dyDescent="0.2">
      <c r="A21" s="17" t="s">
        <v>4</v>
      </c>
      <c r="B21" s="18">
        <v>9.7641465079999996</v>
      </c>
      <c r="C21" s="19">
        <v>0.12600417711798628</v>
      </c>
      <c r="D21" s="18">
        <v>10.994469754000001</v>
      </c>
      <c r="E21" s="19">
        <v>6.9578758968497301E-2</v>
      </c>
      <c r="F21" s="18">
        <v>11.759451315</v>
      </c>
      <c r="G21" s="19">
        <v>6.2925007993878568E-2</v>
      </c>
      <c r="H21" s="18">
        <v>12.916416907</v>
      </c>
    </row>
    <row r="22" spans="1:11" x14ac:dyDescent="0.2">
      <c r="A22" s="28" t="s">
        <v>24</v>
      </c>
      <c r="B22" s="29">
        <v>7.0534013529999999</v>
      </c>
      <c r="C22" s="30">
        <v>6.1904175042341469E-2</v>
      </c>
      <c r="D22" s="29">
        <v>7.490036345</v>
      </c>
      <c r="E22" s="30">
        <v>4.6775365413797676E-2</v>
      </c>
      <c r="F22" s="29">
        <v>7.840385532</v>
      </c>
      <c r="G22" s="30">
        <v>8.9917746534610155E-2</v>
      </c>
      <c r="H22" s="29">
        <v>8.5453753310000007</v>
      </c>
    </row>
    <row r="23" spans="1:11" s="59" customFormat="1" x14ac:dyDescent="0.2">
      <c r="A23" s="31" t="s">
        <v>25</v>
      </c>
      <c r="B23" s="13">
        <v>36.435223317000002</v>
      </c>
      <c r="C23" s="14">
        <v>5.7182812957479401E-2</v>
      </c>
      <c r="D23" s="13">
        <v>38.518691877000002</v>
      </c>
      <c r="E23" s="14">
        <v>-9.0611709430456266E-2</v>
      </c>
      <c r="F23" s="13">
        <v>35.028447360999998</v>
      </c>
      <c r="G23" s="14">
        <v>-7.3285897303519976E-2</v>
      </c>
      <c r="H23" s="13">
        <v>32.461356164999998</v>
      </c>
      <c r="J23" s="263"/>
      <c r="K23" s="267"/>
    </row>
    <row r="24" spans="1:11" s="59" customFormat="1" x14ac:dyDescent="0.2">
      <c r="A24" s="32" t="s">
        <v>26</v>
      </c>
      <c r="B24" s="21">
        <v>22.081601745</v>
      </c>
      <c r="C24" s="22">
        <v>8.7921852745107554E-2</v>
      </c>
      <c r="D24" s="21">
        <v>24.023057082000001</v>
      </c>
      <c r="E24" s="22">
        <v>-0.15645964583817573</v>
      </c>
      <c r="F24" s="21">
        <v>20.264418078999999</v>
      </c>
      <c r="G24" s="22">
        <v>-0.13552392224112286</v>
      </c>
      <c r="H24" s="21">
        <v>17.518104658999999</v>
      </c>
      <c r="J24" s="263"/>
      <c r="K24" s="267"/>
    </row>
    <row r="25" spans="1:11" ht="25.5" x14ac:dyDescent="0.2">
      <c r="A25" s="33" t="s">
        <v>27</v>
      </c>
      <c r="B25" s="13">
        <v>57.713898716000003</v>
      </c>
      <c r="C25" s="14">
        <v>6.8250012676894345E-2</v>
      </c>
      <c r="D25" s="13">
        <v>61.652873034999999</v>
      </c>
      <c r="E25" s="14">
        <v>6.7412741003011423E-2</v>
      </c>
      <c r="F25" s="13">
        <v>65.809062197000003</v>
      </c>
      <c r="G25" s="14">
        <v>6.9516263783022669E-2</v>
      </c>
      <c r="H25" s="13">
        <v>70.383862324000006</v>
      </c>
      <c r="J25" s="263"/>
    </row>
    <row r="26" spans="1:11" s="59" customFormat="1" x14ac:dyDescent="0.2">
      <c r="A26" s="34" t="s">
        <v>5</v>
      </c>
      <c r="B26" s="18">
        <v>38.948850282999999</v>
      </c>
      <c r="C26" s="19">
        <v>8.9542192738927051E-2</v>
      </c>
      <c r="D26" s="18">
        <v>42.436415742000001</v>
      </c>
      <c r="E26" s="19">
        <v>8.121408933198393E-2</v>
      </c>
      <c r="F26" s="18">
        <v>45.882850601000001</v>
      </c>
      <c r="G26" s="19">
        <v>7.0149907772509845E-2</v>
      </c>
      <c r="H26" s="18">
        <v>49.101528338999998</v>
      </c>
      <c r="J26" s="266"/>
      <c r="K26" s="266"/>
    </row>
    <row r="27" spans="1:11" x14ac:dyDescent="0.2">
      <c r="A27" s="34" t="s">
        <v>28</v>
      </c>
      <c r="B27" s="18">
        <v>15.988191489</v>
      </c>
      <c r="C27" s="19">
        <v>1.9678731970183438E-2</v>
      </c>
      <c r="D27" s="18">
        <v>16.302818823999999</v>
      </c>
      <c r="E27" s="19">
        <v>4.8208465326437633E-2</v>
      </c>
      <c r="F27" s="18">
        <v>17.088752700000001</v>
      </c>
      <c r="G27" s="19">
        <v>5.3739642039526858E-2</v>
      </c>
      <c r="H27" s="18">
        <v>18.007096152999999</v>
      </c>
    </row>
    <row r="28" spans="1:11" x14ac:dyDescent="0.2">
      <c r="A28" s="34" t="s">
        <v>29</v>
      </c>
      <c r="B28" s="18">
        <v>2.776856945</v>
      </c>
      <c r="C28" s="19">
        <v>4.9257677550256451E-2</v>
      </c>
      <c r="D28" s="18">
        <v>2.9136384689999999</v>
      </c>
      <c r="E28" s="19">
        <v>-2.6145856395884959E-2</v>
      </c>
      <c r="F28" s="18">
        <v>2.8374588959999998</v>
      </c>
      <c r="G28" s="19">
        <v>0.1542855600893962</v>
      </c>
      <c r="H28" s="18">
        <v>3.2752378310000001</v>
      </c>
    </row>
    <row r="29" spans="1:11" s="59" customFormat="1" x14ac:dyDescent="0.2">
      <c r="A29" s="32" t="s">
        <v>30</v>
      </c>
      <c r="B29" s="21">
        <v>23.816085789999999</v>
      </c>
      <c r="C29" s="22">
        <v>3.9468022297546534E-2</v>
      </c>
      <c r="D29" s="21">
        <v>24.756059595</v>
      </c>
      <c r="E29" s="22">
        <v>7.9802141629963241E-2</v>
      </c>
      <c r="F29" s="21">
        <v>26.731646169000001</v>
      </c>
      <c r="G29" s="22">
        <v>4.3428145302412124E-2</v>
      </c>
      <c r="H29" s="21">
        <v>27.892551983000001</v>
      </c>
      <c r="J29" s="266"/>
      <c r="K29" s="266"/>
    </row>
    <row r="30" spans="1:11" x14ac:dyDescent="0.2">
      <c r="A30" s="34" t="s">
        <v>6</v>
      </c>
      <c r="B30" s="18">
        <v>5.7001688430000002</v>
      </c>
      <c r="C30" s="19">
        <v>-4.0130753368983973E-2</v>
      </c>
      <c r="D30" s="18">
        <v>5.4714167729999996</v>
      </c>
      <c r="E30" s="19">
        <v>4.4354376036124243E-2</v>
      </c>
      <c r="F30" s="18">
        <v>5.7140980499999996</v>
      </c>
      <c r="G30" s="19">
        <v>9.3161677020925371E-2</v>
      </c>
      <c r="H30" s="18">
        <v>6.2464330070000003</v>
      </c>
    </row>
    <row r="31" spans="1:11" x14ac:dyDescent="0.2">
      <c r="A31" s="34" t="s">
        <v>31</v>
      </c>
      <c r="B31" s="18">
        <v>13.794502308</v>
      </c>
      <c r="C31" s="19">
        <v>5.8714164666186397E-2</v>
      </c>
      <c r="D31" s="18">
        <v>14.604434988</v>
      </c>
      <c r="E31" s="19">
        <v>0.12040464854989974</v>
      </c>
      <c r="F31" s="18">
        <v>16.362876849999999</v>
      </c>
      <c r="G31" s="19">
        <v>4.4716197751008657E-2</v>
      </c>
      <c r="H31" s="18">
        <v>17.094562487000001</v>
      </c>
    </row>
    <row r="32" spans="1:11" x14ac:dyDescent="0.2">
      <c r="A32" s="35" t="s">
        <v>32</v>
      </c>
      <c r="B32" s="29">
        <v>4.3214146380000003</v>
      </c>
      <c r="C32" s="19">
        <v>8.302679239455113E-2</v>
      </c>
      <c r="D32" s="29">
        <v>4.680207834</v>
      </c>
      <c r="E32" s="19">
        <v>-5.4562886747221429E-3</v>
      </c>
      <c r="F32" s="29">
        <v>4.6546712689999996</v>
      </c>
      <c r="G32" s="19">
        <v>-2.215296721096971E-2</v>
      </c>
      <c r="H32" s="29">
        <v>4.5515564890000002</v>
      </c>
    </row>
    <row r="33" spans="1:13" s="59" customFormat="1" ht="15" customHeight="1" x14ac:dyDescent="0.2">
      <c r="A33" s="33" t="s">
        <v>33</v>
      </c>
      <c r="B33" s="13">
        <v>237.15314041400001</v>
      </c>
      <c r="C33" s="14">
        <v>5.0680014643780247E-2</v>
      </c>
      <c r="D33" s="13">
        <v>249.172065043</v>
      </c>
      <c r="E33" s="14">
        <v>6.1189570778605651E-2</v>
      </c>
      <c r="F33" s="13">
        <v>264.41879675299998</v>
      </c>
      <c r="G33" s="14">
        <v>4.68049009449234E-2</v>
      </c>
      <c r="H33" s="13">
        <v>276.79489234300001</v>
      </c>
      <c r="J33" s="266"/>
      <c r="K33" s="266"/>
    </row>
    <row r="34" spans="1:13" ht="15" customHeight="1" x14ac:dyDescent="0.2">
      <c r="A34" s="32" t="s">
        <v>34</v>
      </c>
      <c r="B34" s="21">
        <v>239.69055080499999</v>
      </c>
      <c r="C34" s="22">
        <v>4.6323864827834349E-2</v>
      </c>
      <c r="D34" s="21">
        <v>250.79394348100001</v>
      </c>
      <c r="E34" s="22">
        <v>3.818228013439029E-2</v>
      </c>
      <c r="F34" s="21">
        <v>260.36982808699997</v>
      </c>
      <c r="G34" s="22">
        <v>2.4561640371261184E-2</v>
      </c>
      <c r="H34" s="21">
        <v>266.76493816800001</v>
      </c>
    </row>
    <row r="35" spans="1:13" s="59" customFormat="1" ht="15" customHeight="1" x14ac:dyDescent="0.2">
      <c r="A35" s="36" t="s">
        <v>35</v>
      </c>
      <c r="B35" s="37">
        <v>2.5374103909999999</v>
      </c>
      <c r="C35" s="38"/>
      <c r="D35" s="37">
        <v>1.6218784369999999</v>
      </c>
      <c r="E35" s="38"/>
      <c r="F35" s="37">
        <v>-4.0489686669999996</v>
      </c>
      <c r="G35" s="38"/>
      <c r="H35" s="37">
        <v>-10.029954176</v>
      </c>
      <c r="J35" s="266"/>
      <c r="K35" s="266"/>
    </row>
    <row r="36" spans="1:13" s="59" customFormat="1" ht="15" customHeight="1" x14ac:dyDescent="0.2">
      <c r="A36" s="39" t="s">
        <v>36</v>
      </c>
      <c r="B36" s="40">
        <v>14.353621573</v>
      </c>
      <c r="C36" s="41">
        <v>9.8938948806575056E-3</v>
      </c>
      <c r="D36" s="40">
        <v>14.495634795999999</v>
      </c>
      <c r="E36" s="41">
        <v>1.8515538627812411E-2</v>
      </c>
      <c r="F36" s="40">
        <v>14.764029281999999</v>
      </c>
      <c r="G36" s="41">
        <v>1.2139113285186021E-2</v>
      </c>
      <c r="H36" s="40">
        <v>14.943251505999999</v>
      </c>
      <c r="J36" s="266"/>
      <c r="K36" s="266"/>
    </row>
    <row r="37" spans="1:13" ht="15" customHeight="1" x14ac:dyDescent="0.2">
      <c r="A37" s="34" t="s">
        <v>37</v>
      </c>
      <c r="B37" s="18">
        <v>16.321802827999999</v>
      </c>
      <c r="C37" s="19">
        <v>1.6302554675120096E-2</v>
      </c>
      <c r="D37" s="18">
        <v>16.587889911000001</v>
      </c>
      <c r="E37" s="19">
        <v>-2.8725569771476445E-2</v>
      </c>
      <c r="F37" s="18">
        <v>16.111393322000001</v>
      </c>
      <c r="G37" s="19">
        <v>0.33462087773863369</v>
      </c>
      <c r="H37" s="18">
        <v>21.502601897000002</v>
      </c>
    </row>
    <row r="38" spans="1:13" ht="15" customHeight="1" x14ac:dyDescent="0.2">
      <c r="A38" s="34" t="s">
        <v>38</v>
      </c>
      <c r="B38" s="42">
        <v>1.968181255</v>
      </c>
      <c r="C38" s="19"/>
      <c r="D38" s="42">
        <v>2.0922551149999999</v>
      </c>
      <c r="E38" s="19"/>
      <c r="F38" s="42">
        <v>1.34736404</v>
      </c>
      <c r="G38" s="19"/>
      <c r="H38" s="42">
        <v>6.5593503919999998</v>
      </c>
    </row>
    <row r="39" spans="1:13" ht="15" customHeight="1" x14ac:dyDescent="0.2">
      <c r="A39" s="33" t="s">
        <v>39</v>
      </c>
      <c r="B39" s="13">
        <v>251.506761987</v>
      </c>
      <c r="C39" s="14">
        <v>4.8352329599108623E-2</v>
      </c>
      <c r="D39" s="13">
        <v>263.66769983900002</v>
      </c>
      <c r="E39" s="14">
        <v>5.8843484455903372E-2</v>
      </c>
      <c r="F39" s="13">
        <v>279.18282603599999</v>
      </c>
      <c r="G39" s="14">
        <v>4.4971669609007447E-2</v>
      </c>
      <c r="H39" s="13">
        <v>291.73814384899998</v>
      </c>
    </row>
    <row r="40" spans="1:13" ht="15" customHeight="1" x14ac:dyDescent="0.2">
      <c r="A40" s="32" t="s">
        <v>40</v>
      </c>
      <c r="B40" s="21">
        <v>256.01235363299998</v>
      </c>
      <c r="C40" s="22">
        <v>4.4409887248247459E-2</v>
      </c>
      <c r="D40" s="21">
        <v>267.38183339199998</v>
      </c>
      <c r="E40" s="22">
        <v>3.4031436996168951E-2</v>
      </c>
      <c r="F40" s="21">
        <v>276.481221409</v>
      </c>
      <c r="G40" s="22">
        <v>4.26297257945214E-2</v>
      </c>
      <c r="H40" s="21">
        <v>288.26754006499999</v>
      </c>
    </row>
    <row r="41" spans="1:13" ht="15" customHeight="1" x14ac:dyDescent="0.2">
      <c r="A41" s="62" t="s">
        <v>41</v>
      </c>
      <c r="B41" s="44">
        <v>4.5055916460000001</v>
      </c>
      <c r="C41" s="45"/>
      <c r="D41" s="44">
        <v>3.7141335529999999</v>
      </c>
      <c r="E41" s="45"/>
      <c r="F41" s="44">
        <v>-2.701604627</v>
      </c>
      <c r="G41" s="45"/>
      <c r="H41" s="44">
        <v>-3.4706037840000001</v>
      </c>
    </row>
    <row r="42" spans="1:13" ht="20.25" customHeight="1" x14ac:dyDescent="0.2">
      <c r="A42" s="46" t="s">
        <v>213</v>
      </c>
      <c r="B42" s="47">
        <v>157.706809464</v>
      </c>
      <c r="C42" s="48">
        <v>1.0526230437620576E-2</v>
      </c>
      <c r="D42" s="47">
        <v>159.36686768199999</v>
      </c>
      <c r="E42" s="48">
        <v>9.9064955530798748E-3</v>
      </c>
      <c r="F42" s="47">
        <v>160.945634848</v>
      </c>
      <c r="G42" s="48">
        <v>4.1604021403400138E-2</v>
      </c>
      <c r="H42" s="47">
        <v>167.641620485</v>
      </c>
    </row>
    <row r="43" spans="1:13" ht="15" customHeight="1" x14ac:dyDescent="0.2">
      <c r="A43" s="31" t="s">
        <v>42</v>
      </c>
      <c r="B43" s="83"/>
      <c r="C43" s="82"/>
      <c r="D43" s="83"/>
      <c r="E43" s="82"/>
      <c r="F43" s="83"/>
      <c r="G43" s="82"/>
      <c r="H43" s="83"/>
    </row>
    <row r="44" spans="1:13" ht="15" customHeight="1" x14ac:dyDescent="0.2">
      <c r="A44" s="34" t="s">
        <v>43</v>
      </c>
      <c r="B44" s="86">
        <v>0.16877968088753947</v>
      </c>
      <c r="C44" s="85">
        <v>0.16284436930150969</v>
      </c>
      <c r="D44" s="86">
        <v>0.17040812458055454</v>
      </c>
      <c r="E44" s="85">
        <v>-2.0482084780074237</v>
      </c>
      <c r="F44" s="86">
        <v>0.1499260398004803</v>
      </c>
      <c r="G44" s="85">
        <v>-1.4031905348306839</v>
      </c>
      <c r="H44" s="86">
        <v>0.13589413445217347</v>
      </c>
    </row>
    <row r="45" spans="1:13" ht="15" customHeight="1" x14ac:dyDescent="0.2">
      <c r="A45" s="34" t="s">
        <v>44</v>
      </c>
      <c r="B45" s="86">
        <v>0.10228908612913373</v>
      </c>
      <c r="C45" s="85">
        <v>0.3989811324277559</v>
      </c>
      <c r="D45" s="86">
        <v>0.10627889745341128</v>
      </c>
      <c r="E45" s="85">
        <v>-1.9544709091172883</v>
      </c>
      <c r="F45" s="86">
        <v>8.6734188362238396E-2</v>
      </c>
      <c r="G45" s="85">
        <v>-1.33975212871833</v>
      </c>
      <c r="H45" s="86">
        <v>7.3336667075055095E-2</v>
      </c>
    </row>
    <row r="46" spans="1:13" ht="15" customHeight="1" x14ac:dyDescent="0.2">
      <c r="A46" s="34" t="s">
        <v>45</v>
      </c>
      <c r="B46" s="86">
        <v>0.73054869853663229</v>
      </c>
      <c r="C46" s="85">
        <v>-2.550375234044433</v>
      </c>
      <c r="D46" s="86">
        <v>0.70504494619618785</v>
      </c>
      <c r="E46" s="85">
        <v>-1.6177940266583701</v>
      </c>
      <c r="F46" s="86">
        <v>0.68886700592960426</v>
      </c>
      <c r="G46" s="85">
        <v>1.2937096097777157</v>
      </c>
      <c r="H46" s="86">
        <v>0.70180410202738153</v>
      </c>
      <c r="I46" s="101"/>
      <c r="J46" s="268"/>
      <c r="K46" s="268"/>
      <c r="L46" s="101"/>
    </row>
    <row r="47" spans="1:13" ht="15" customHeight="1" x14ac:dyDescent="0.2">
      <c r="A47" s="52" t="s">
        <v>46</v>
      </c>
      <c r="B47" s="88">
        <v>4.3284161617973922</v>
      </c>
      <c r="C47" s="87">
        <v>-0.19102571793447432</v>
      </c>
      <c r="D47" s="88">
        <v>4.1373904438629179</v>
      </c>
      <c r="E47" s="87">
        <v>0.45732176788055146</v>
      </c>
      <c r="F47" s="88">
        <v>4.5947122117434693</v>
      </c>
      <c r="G47" s="87">
        <v>0.56963211302482364</v>
      </c>
      <c r="H47" s="88">
        <v>5.1643443247682939</v>
      </c>
      <c r="I47" s="101"/>
      <c r="J47" s="268"/>
      <c r="K47" s="268"/>
      <c r="L47" s="101"/>
    </row>
    <row r="48" spans="1:13" s="4" customFormat="1" ht="13.7" customHeight="1" x14ac:dyDescent="0.25">
      <c r="A48" s="332" t="s">
        <v>228</v>
      </c>
      <c r="B48" s="332"/>
      <c r="C48" s="332"/>
      <c r="D48" s="332"/>
      <c r="E48" s="332"/>
      <c r="F48" s="332"/>
      <c r="G48" s="332"/>
      <c r="H48" s="332"/>
      <c r="I48" s="138"/>
      <c r="J48" s="269"/>
      <c r="K48" s="269"/>
      <c r="L48" s="138"/>
      <c r="M48" s="139"/>
    </row>
    <row r="49" spans="1:13" s="4" customFormat="1" ht="17.25" customHeight="1" x14ac:dyDescent="0.2">
      <c r="A49" s="333" t="s">
        <v>82</v>
      </c>
      <c r="B49" s="333"/>
      <c r="C49" s="333"/>
      <c r="D49" s="333"/>
      <c r="E49" s="333"/>
      <c r="F49" s="333"/>
      <c r="G49" s="333"/>
      <c r="H49" s="333"/>
      <c r="I49" s="101"/>
      <c r="J49" s="268"/>
      <c r="K49" s="268"/>
      <c r="L49" s="101"/>
      <c r="M49" s="101"/>
    </row>
    <row r="50" spans="1:13" s="4" customFormat="1" ht="26.25" customHeight="1" x14ac:dyDescent="0.2">
      <c r="A50" s="331" t="s">
        <v>229</v>
      </c>
      <c r="B50" s="331"/>
      <c r="C50" s="331"/>
      <c r="D50" s="331"/>
      <c r="E50" s="331"/>
      <c r="F50" s="331"/>
      <c r="G50" s="331"/>
      <c r="H50" s="331"/>
      <c r="I50" s="101"/>
      <c r="J50" s="268"/>
      <c r="K50" s="268"/>
      <c r="L50" s="101"/>
      <c r="M50" s="101"/>
    </row>
    <row r="51" spans="1:13" s="4" customFormat="1" ht="12.75" customHeight="1" x14ac:dyDescent="0.2">
      <c r="A51" s="331" t="s">
        <v>212</v>
      </c>
      <c r="B51" s="331"/>
      <c r="C51" s="331"/>
      <c r="D51" s="331"/>
      <c r="E51" s="331"/>
      <c r="F51" s="331"/>
      <c r="G51" s="331"/>
      <c r="H51" s="331"/>
      <c r="I51" s="101"/>
      <c r="J51" s="268"/>
      <c r="K51" s="268"/>
      <c r="L51" s="101"/>
      <c r="M51" s="101"/>
    </row>
    <row r="52" spans="1:13" s="4" customFormat="1" x14ac:dyDescent="0.2">
      <c r="A52" s="282" t="s">
        <v>54</v>
      </c>
      <c r="B52" s="282"/>
      <c r="C52" s="282"/>
      <c r="D52" s="282"/>
      <c r="E52" s="282"/>
      <c r="F52" s="282"/>
      <c r="G52" s="282"/>
      <c r="H52" s="282"/>
      <c r="J52" s="270"/>
      <c r="K52" s="270"/>
    </row>
    <row r="53" spans="1:13" ht="13.5" customHeight="1" x14ac:dyDescent="0.2">
      <c r="A53" s="283" t="s">
        <v>83</v>
      </c>
      <c r="B53" s="283"/>
      <c r="C53" s="283"/>
      <c r="D53" s="283"/>
      <c r="E53" s="283"/>
      <c r="F53" s="283"/>
      <c r="G53" s="283"/>
      <c r="H53" s="283"/>
      <c r="I53" s="101"/>
      <c r="J53" s="268"/>
      <c r="K53" s="268"/>
      <c r="L53" s="101"/>
    </row>
  </sheetData>
  <mergeCells count="6">
    <mergeCell ref="A51:H51"/>
    <mergeCell ref="A48:H48"/>
    <mergeCell ref="A49:H49"/>
    <mergeCell ref="A1:C1"/>
    <mergeCell ref="G4:H4"/>
    <mergeCell ref="A50:H50"/>
  </mergeCells>
  <pageMargins left="0.7" right="0.7" top="0.75" bottom="0.75" header="0.3" footer="0.3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M48"/>
  <sheetViews>
    <sheetView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 activeCell="D10" sqref="D10"/>
    </sheetView>
  </sheetViews>
  <sheetFormatPr baseColWidth="10" defaultRowHeight="15" x14ac:dyDescent="0.25"/>
  <cols>
    <col min="1" max="1" width="39.140625" customWidth="1"/>
    <col min="2" max="2" width="10.7109375" customWidth="1"/>
    <col min="3" max="3" width="9" customWidth="1"/>
    <col min="4" max="4" width="8.28515625" customWidth="1"/>
    <col min="5" max="6" width="9" customWidth="1"/>
    <col min="7" max="7" width="8.140625" customWidth="1"/>
    <col min="8" max="8" width="9" customWidth="1"/>
    <col min="9" max="9" width="8" customWidth="1"/>
    <col min="10" max="10" width="8.28515625" customWidth="1"/>
    <col min="11" max="11" width="9" customWidth="1"/>
    <col min="12" max="12" width="8.28515625" customWidth="1"/>
    <col min="13" max="13" width="10" customWidth="1"/>
  </cols>
  <sheetData>
    <row r="1" spans="1:13" ht="18" x14ac:dyDescent="0.25">
      <c r="A1" s="145" t="s">
        <v>141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" x14ac:dyDescent="0.25">
      <c r="A2" s="189"/>
      <c r="B2" s="18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5.75" x14ac:dyDescent="0.25">
      <c r="A3" s="190" t="s">
        <v>250</v>
      </c>
      <c r="B3" s="190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x14ac:dyDescent="0.25">
      <c r="A5" s="191"/>
      <c r="B5" s="192" t="s">
        <v>142</v>
      </c>
      <c r="C5" s="193" t="s">
        <v>92</v>
      </c>
      <c r="D5" s="152" t="s">
        <v>93</v>
      </c>
      <c r="E5" s="152" t="s">
        <v>94</v>
      </c>
      <c r="F5" s="193" t="s">
        <v>95</v>
      </c>
      <c r="G5" s="152" t="s">
        <v>96</v>
      </c>
      <c r="H5" s="193" t="s">
        <v>97</v>
      </c>
      <c r="I5" s="152" t="s">
        <v>98</v>
      </c>
      <c r="J5" s="193" t="s">
        <v>99</v>
      </c>
      <c r="K5" s="152" t="s">
        <v>100</v>
      </c>
      <c r="L5" s="193" t="s">
        <v>101</v>
      </c>
      <c r="M5" s="152" t="s">
        <v>102</v>
      </c>
    </row>
    <row r="6" spans="1:13" x14ac:dyDescent="0.25">
      <c r="A6" s="194" t="s">
        <v>143</v>
      </c>
      <c r="B6" s="195" t="s">
        <v>144</v>
      </c>
      <c r="C6" s="196" t="s">
        <v>145</v>
      </c>
      <c r="D6" s="155" t="s">
        <v>145</v>
      </c>
      <c r="E6" s="155" t="s">
        <v>145</v>
      </c>
      <c r="F6" s="196" t="s">
        <v>145</v>
      </c>
      <c r="G6" s="155" t="s">
        <v>145</v>
      </c>
      <c r="H6" s="196" t="s">
        <v>145</v>
      </c>
      <c r="I6" s="155" t="s">
        <v>145</v>
      </c>
      <c r="J6" s="196" t="s">
        <v>104</v>
      </c>
      <c r="K6" s="155" t="s">
        <v>104</v>
      </c>
      <c r="L6" s="196" t="s">
        <v>104</v>
      </c>
      <c r="M6" s="155" t="s">
        <v>104</v>
      </c>
    </row>
    <row r="7" spans="1:13" x14ac:dyDescent="0.25">
      <c r="A7" s="113" t="s">
        <v>146</v>
      </c>
      <c r="B7" s="197">
        <v>1282</v>
      </c>
      <c r="C7" s="198">
        <v>1124.1319724418618</v>
      </c>
      <c r="D7" s="199">
        <v>644.22924459920603</v>
      </c>
      <c r="E7" s="199">
        <v>708.94027860771678</v>
      </c>
      <c r="F7" s="198">
        <v>1436.4091256584124</v>
      </c>
      <c r="G7" s="199">
        <v>558.14639377007995</v>
      </c>
      <c r="H7" s="198">
        <v>1037.8692172037397</v>
      </c>
      <c r="I7" s="199">
        <v>185.26750982238633</v>
      </c>
      <c r="J7" s="200">
        <v>42.038946265026112</v>
      </c>
      <c r="K7" s="201">
        <v>86.655814667640769</v>
      </c>
      <c r="L7" s="200">
        <v>38.85706264322431</v>
      </c>
      <c r="M7" s="201">
        <v>72.254429372829804</v>
      </c>
    </row>
    <row r="8" spans="1:13" x14ac:dyDescent="0.25">
      <c r="A8" s="202" t="s">
        <v>147</v>
      </c>
      <c r="B8" s="203">
        <v>157</v>
      </c>
      <c r="C8" s="204">
        <v>947.44174496644291</v>
      </c>
      <c r="D8" s="158">
        <v>326.89227252723072</v>
      </c>
      <c r="E8" s="158">
        <v>445.00579491693276</v>
      </c>
      <c r="F8" s="204">
        <v>1350.1001804378918</v>
      </c>
      <c r="G8" s="158">
        <v>607.95656617889767</v>
      </c>
      <c r="H8" s="204">
        <v>544.74471504015844</v>
      </c>
      <c r="I8" s="158">
        <v>235.82254263395311</v>
      </c>
      <c r="J8" s="205">
        <v>29.520534430956751</v>
      </c>
      <c r="K8" s="160">
        <v>78.19085916595111</v>
      </c>
      <c r="L8" s="205">
        <v>45.030478107314437</v>
      </c>
      <c r="M8" s="160">
        <v>40.348466205187513</v>
      </c>
    </row>
    <row r="9" spans="1:13" x14ac:dyDescent="0.25">
      <c r="A9" s="202" t="s">
        <v>148</v>
      </c>
      <c r="B9" s="203">
        <v>178</v>
      </c>
      <c r="C9" s="204">
        <v>1015.6697747977693</v>
      </c>
      <c r="D9" s="158">
        <v>434.57874420796361</v>
      </c>
      <c r="E9" s="158">
        <v>507.70578889499723</v>
      </c>
      <c r="F9" s="204">
        <v>1357.0047312102406</v>
      </c>
      <c r="G9" s="158">
        <v>629.84035949893962</v>
      </c>
      <c r="H9" s="204">
        <v>968.01584701170111</v>
      </c>
      <c r="I9" s="158">
        <v>213.41813535694649</v>
      </c>
      <c r="J9" s="205">
        <v>34.412891834656307</v>
      </c>
      <c r="K9" s="160">
        <v>87.024265925776405</v>
      </c>
      <c r="L9" s="205">
        <v>46.414013526483323</v>
      </c>
      <c r="M9" s="160">
        <v>71.334743700442303</v>
      </c>
    </row>
    <row r="10" spans="1:13" x14ac:dyDescent="0.25">
      <c r="A10" s="202" t="s">
        <v>149</v>
      </c>
      <c r="B10" s="203">
        <v>322</v>
      </c>
      <c r="C10" s="204">
        <v>996.65422694990843</v>
      </c>
      <c r="D10" s="158">
        <v>491.54147361364255</v>
      </c>
      <c r="E10" s="158">
        <v>550.05200956361398</v>
      </c>
      <c r="F10" s="204">
        <v>1313.5423429807474</v>
      </c>
      <c r="G10" s="158">
        <v>521.95912115308056</v>
      </c>
      <c r="H10" s="204">
        <v>808.78056548928407</v>
      </c>
      <c r="I10" s="158">
        <v>196.09141390652172</v>
      </c>
      <c r="J10" s="205">
        <v>35.825340088369941</v>
      </c>
      <c r="K10" s="160">
        <v>84.237664939019936</v>
      </c>
      <c r="L10" s="205">
        <v>39.736756408524165</v>
      </c>
      <c r="M10" s="160">
        <v>61.572477644988901</v>
      </c>
    </row>
    <row r="11" spans="1:13" x14ac:dyDescent="0.25">
      <c r="A11" s="202" t="s">
        <v>150</v>
      </c>
      <c r="B11" s="203">
        <v>452</v>
      </c>
      <c r="C11" s="204">
        <v>1062.1574940593057</v>
      </c>
      <c r="D11" s="158">
        <v>597.48420896279288</v>
      </c>
      <c r="E11" s="158">
        <v>653.83375043126341</v>
      </c>
      <c r="F11" s="204">
        <v>1358.2192977718412</v>
      </c>
      <c r="G11" s="158">
        <v>557.44952191787058</v>
      </c>
      <c r="H11" s="204">
        <v>1059.5746334089399</v>
      </c>
      <c r="I11" s="158">
        <v>197.43315324427718</v>
      </c>
      <c r="J11" s="205">
        <v>38.727712622702661</v>
      </c>
      <c r="K11" s="160">
        <v>87.360924968768217</v>
      </c>
      <c r="L11" s="205">
        <v>41.042674245047657</v>
      </c>
      <c r="M11" s="160">
        <v>78.012043794928573</v>
      </c>
    </row>
    <row r="12" spans="1:13" x14ac:dyDescent="0.25">
      <c r="A12" s="202" t="s">
        <v>151</v>
      </c>
      <c r="B12" s="203">
        <v>99</v>
      </c>
      <c r="C12" s="204">
        <v>1245.3194385237255</v>
      </c>
      <c r="D12" s="158">
        <v>759.64349032114512</v>
      </c>
      <c r="E12" s="158">
        <v>829.67601729243086</v>
      </c>
      <c r="F12" s="204">
        <v>1570.4746459929599</v>
      </c>
      <c r="G12" s="158">
        <v>579.90574233079803</v>
      </c>
      <c r="H12" s="204">
        <v>994.08186377147319</v>
      </c>
      <c r="I12" s="158">
        <v>179.27464194227488</v>
      </c>
      <c r="J12" s="205">
        <v>42.150750383424345</v>
      </c>
      <c r="K12" s="160">
        <v>86.550177786975993</v>
      </c>
      <c r="L12" s="205">
        <v>36.925508081930388</v>
      </c>
      <c r="M12" s="160">
        <v>63.29817971323871</v>
      </c>
    </row>
    <row r="13" spans="1:13" x14ac:dyDescent="0.25">
      <c r="A13" s="202" t="s">
        <v>152</v>
      </c>
      <c r="B13" s="203">
        <v>66</v>
      </c>
      <c r="C13" s="204">
        <v>1132.1779855804332</v>
      </c>
      <c r="D13" s="158">
        <v>674.26379613521794</v>
      </c>
      <c r="E13" s="158">
        <v>749.18626521015449</v>
      </c>
      <c r="F13" s="204">
        <v>1461.3840686795841</v>
      </c>
      <c r="G13" s="158">
        <v>561.59353774747683</v>
      </c>
      <c r="H13" s="204">
        <v>1103.1143135915331</v>
      </c>
      <c r="I13" s="158">
        <v>171.88234741717906</v>
      </c>
      <c r="J13" s="205">
        <v>46.075859296371867</v>
      </c>
      <c r="K13" s="160">
        <v>85.774052717071427</v>
      </c>
      <c r="L13" s="205">
        <v>38.428880523851468</v>
      </c>
      <c r="M13" s="160">
        <v>75.48421645161622</v>
      </c>
    </row>
    <row r="14" spans="1:13" x14ac:dyDescent="0.25">
      <c r="A14" s="206" t="s">
        <v>153</v>
      </c>
      <c r="B14" s="207">
        <v>8</v>
      </c>
      <c r="C14" s="208">
        <v>1360.1807622508566</v>
      </c>
      <c r="D14" s="172">
        <v>837.27924566844047</v>
      </c>
      <c r="E14" s="172">
        <v>899.05990015764576</v>
      </c>
      <c r="F14" s="208">
        <v>1642.6622952639641</v>
      </c>
      <c r="G14" s="172">
        <v>511.95590860983032</v>
      </c>
      <c r="H14" s="208">
        <v>1246.2570045813504</v>
      </c>
      <c r="I14" s="172">
        <v>145.32099057825673</v>
      </c>
      <c r="J14" s="209">
        <v>54.666360011439565</v>
      </c>
      <c r="K14" s="174">
        <v>89.830456131947088</v>
      </c>
      <c r="L14" s="209">
        <v>31.166229972275751</v>
      </c>
      <c r="M14" s="174">
        <v>75.86812019576341</v>
      </c>
    </row>
    <row r="15" spans="1:13" x14ac:dyDescent="0.25">
      <c r="A15" s="116" t="s">
        <v>154</v>
      </c>
      <c r="B15" s="197">
        <v>843</v>
      </c>
      <c r="C15" s="210">
        <v>1081.5111851230311</v>
      </c>
      <c r="D15" s="211">
        <v>735.16286933168021</v>
      </c>
      <c r="E15" s="211">
        <v>791.57592714756458</v>
      </c>
      <c r="F15" s="210">
        <v>1334.0118930809497</v>
      </c>
      <c r="G15" s="211">
        <v>448.86173847489147</v>
      </c>
      <c r="H15" s="210">
        <v>894.8436149833575</v>
      </c>
      <c r="I15" s="211">
        <v>133.08277294398383</v>
      </c>
      <c r="J15" s="212">
        <v>55.661001116336692</v>
      </c>
      <c r="K15" s="213">
        <v>88.127741278585844</v>
      </c>
      <c r="L15" s="212">
        <v>33.647506502976427</v>
      </c>
      <c r="M15" s="213">
        <v>67.079133223968725</v>
      </c>
    </row>
    <row r="16" spans="1:13" x14ac:dyDescent="0.25">
      <c r="A16" s="202" t="s">
        <v>147</v>
      </c>
      <c r="B16" s="203">
        <v>7</v>
      </c>
      <c r="C16" s="204">
        <v>2274.1499485420245</v>
      </c>
      <c r="D16" s="158">
        <v>591.38250428816468</v>
      </c>
      <c r="E16" s="158">
        <v>1056.9871869639794</v>
      </c>
      <c r="F16" s="204">
        <v>3190.5644082332765</v>
      </c>
      <c r="G16" s="158">
        <v>340.9242710120069</v>
      </c>
      <c r="H16" s="204">
        <v>484.44559176672391</v>
      </c>
      <c r="I16" s="158">
        <v>427.97427101200685</v>
      </c>
      <c r="J16" s="205">
        <v>60.831336055282279</v>
      </c>
      <c r="K16" s="160">
        <v>73.480717599420302</v>
      </c>
      <c r="L16" s="205">
        <v>10.685390651642985</v>
      </c>
      <c r="M16" s="160">
        <v>15.183695728461341</v>
      </c>
    </row>
    <row r="17" spans="1:13" x14ac:dyDescent="0.25">
      <c r="A17" s="202" t="s">
        <v>148</v>
      </c>
      <c r="B17" s="203">
        <v>25</v>
      </c>
      <c r="C17" s="204">
        <v>855.63736788445203</v>
      </c>
      <c r="D17" s="158">
        <v>350.61767204757859</v>
      </c>
      <c r="E17" s="158">
        <v>386.34340016992348</v>
      </c>
      <c r="F17" s="204">
        <v>1244.4543058623619</v>
      </c>
      <c r="G17" s="158">
        <v>388.31782497875952</v>
      </c>
      <c r="H17" s="204">
        <v>701.42995751911633</v>
      </c>
      <c r="I17" s="158">
        <v>188.21291418861512</v>
      </c>
      <c r="J17" s="205">
        <v>36.702397044095385</v>
      </c>
      <c r="K17" s="160">
        <v>78.44678913487023</v>
      </c>
      <c r="L17" s="205">
        <v>31.203863665341196</v>
      </c>
      <c r="M17" s="160">
        <v>56.364460648721916</v>
      </c>
    </row>
    <row r="18" spans="1:13" x14ac:dyDescent="0.25">
      <c r="A18" s="202" t="s">
        <v>149</v>
      </c>
      <c r="B18" s="203">
        <v>86</v>
      </c>
      <c r="C18" s="204">
        <v>783.51737885407567</v>
      </c>
      <c r="D18" s="158">
        <v>372.26084608663086</v>
      </c>
      <c r="E18" s="158">
        <v>425.20972887279993</v>
      </c>
      <c r="F18" s="204">
        <v>1014.0724306578456</v>
      </c>
      <c r="G18" s="158">
        <v>409.23398801647744</v>
      </c>
      <c r="H18" s="204">
        <v>632.33780776432411</v>
      </c>
      <c r="I18" s="158">
        <v>152.41605667207591</v>
      </c>
      <c r="J18" s="205">
        <v>42.788691652225964</v>
      </c>
      <c r="K18" s="160">
        <v>89.972178659066486</v>
      </c>
      <c r="L18" s="205">
        <v>40.355498842523559</v>
      </c>
      <c r="M18" s="160">
        <v>62.356276400702072</v>
      </c>
    </row>
    <row r="19" spans="1:13" x14ac:dyDescent="0.25">
      <c r="A19" s="202" t="s">
        <v>150</v>
      </c>
      <c r="B19" s="203">
        <v>300</v>
      </c>
      <c r="C19" s="204">
        <v>812.22228658220297</v>
      </c>
      <c r="D19" s="158">
        <v>492.11892304468176</v>
      </c>
      <c r="E19" s="158">
        <v>521.86722518477347</v>
      </c>
      <c r="F19" s="204">
        <v>1037.1966377489407</v>
      </c>
      <c r="G19" s="158">
        <v>424.30404283088006</v>
      </c>
      <c r="H19" s="204">
        <v>588.38218912234265</v>
      </c>
      <c r="I19" s="158">
        <v>161.37988156251163</v>
      </c>
      <c r="J19" s="205">
        <v>48.264082200405497</v>
      </c>
      <c r="K19" s="160">
        <v>84.970313633428489</v>
      </c>
      <c r="L19" s="205">
        <v>40.908736818869755</v>
      </c>
      <c r="M19" s="160">
        <v>56.728123453940846</v>
      </c>
    </row>
    <row r="20" spans="1:13" x14ac:dyDescent="0.25">
      <c r="A20" s="202" t="s">
        <v>151</v>
      </c>
      <c r="B20" s="203">
        <v>167</v>
      </c>
      <c r="C20" s="204">
        <v>894.72120888397251</v>
      </c>
      <c r="D20" s="158">
        <v>578.29592122541123</v>
      </c>
      <c r="E20" s="158">
        <v>638.94247957540108</v>
      </c>
      <c r="F20" s="204">
        <v>1137.001515107411</v>
      </c>
      <c r="G20" s="158">
        <v>431.94298734418749</v>
      </c>
      <c r="H20" s="204">
        <v>727.80879087345488</v>
      </c>
      <c r="I20" s="158">
        <v>163.42149861248569</v>
      </c>
      <c r="J20" s="205">
        <v>52.48547521142023</v>
      </c>
      <c r="K20" s="160">
        <v>85.679948451667471</v>
      </c>
      <c r="L20" s="205">
        <v>37.989658026390792</v>
      </c>
      <c r="M20" s="160">
        <v>64.011241955530707</v>
      </c>
    </row>
    <row r="21" spans="1:13" x14ac:dyDescent="0.25">
      <c r="A21" s="202" t="s">
        <v>152</v>
      </c>
      <c r="B21" s="203">
        <v>188</v>
      </c>
      <c r="C21" s="204">
        <v>1100.4938296206199</v>
      </c>
      <c r="D21" s="158">
        <v>746.93780284864886</v>
      </c>
      <c r="E21" s="158">
        <v>805.78465960029121</v>
      </c>
      <c r="F21" s="204">
        <v>1387.2992835317521</v>
      </c>
      <c r="G21" s="158">
        <v>449.96662382774957</v>
      </c>
      <c r="H21" s="204">
        <v>822.78531734034198</v>
      </c>
      <c r="I21" s="158">
        <v>134.72425895938125</v>
      </c>
      <c r="J21" s="205">
        <v>55.925078216645637</v>
      </c>
      <c r="K21" s="160">
        <v>85.757616429316869</v>
      </c>
      <c r="L21" s="205">
        <v>32.434718965776135</v>
      </c>
      <c r="M21" s="160">
        <v>59.308422278263961</v>
      </c>
    </row>
    <row r="22" spans="1:13" x14ac:dyDescent="0.25">
      <c r="A22" s="202" t="s">
        <v>155</v>
      </c>
      <c r="B22" s="203">
        <v>47</v>
      </c>
      <c r="C22" s="204">
        <v>1168.6896776177066</v>
      </c>
      <c r="D22" s="158">
        <v>824.47890851368163</v>
      </c>
      <c r="E22" s="158">
        <v>914.27703365546495</v>
      </c>
      <c r="F22" s="204">
        <v>1427.2977491743738</v>
      </c>
      <c r="G22" s="158">
        <v>449.35032414936018</v>
      </c>
      <c r="H22" s="204">
        <v>868.57490210686956</v>
      </c>
      <c r="I22" s="158">
        <v>104.59922418589547</v>
      </c>
      <c r="J22" s="205">
        <v>58.276221123361296</v>
      </c>
      <c r="K22" s="160">
        <v>88.227711371758033</v>
      </c>
      <c r="L22" s="205">
        <v>31.482591800434683</v>
      </c>
      <c r="M22" s="160">
        <v>60.854499533072214</v>
      </c>
    </row>
    <row r="23" spans="1:13" x14ac:dyDescent="0.25">
      <c r="A23" s="17" t="s">
        <v>156</v>
      </c>
      <c r="B23" s="203">
        <v>20</v>
      </c>
      <c r="C23" s="204">
        <v>1204.8909718088564</v>
      </c>
      <c r="D23" s="158">
        <v>879.07105684055739</v>
      </c>
      <c r="E23" s="158">
        <v>913.03910831281166</v>
      </c>
      <c r="F23" s="204">
        <v>1447.0792584087467</v>
      </c>
      <c r="G23" s="158">
        <v>516.54182133270899</v>
      </c>
      <c r="H23" s="204">
        <v>1192.2502461563254</v>
      </c>
      <c r="I23" s="158">
        <v>125.52495807587134</v>
      </c>
      <c r="J23" s="205">
        <v>56.207584856197244</v>
      </c>
      <c r="K23" s="160">
        <v>91.357626672994598</v>
      </c>
      <c r="L23" s="205">
        <v>35.695475443460808</v>
      </c>
      <c r="M23" s="160">
        <v>82.39011368785431</v>
      </c>
    </row>
    <row r="24" spans="1:13" x14ac:dyDescent="0.25">
      <c r="A24" s="206" t="s">
        <v>157</v>
      </c>
      <c r="B24" s="207">
        <v>3</v>
      </c>
      <c r="C24" s="204">
        <v>1323.1250149333432</v>
      </c>
      <c r="D24" s="158">
        <v>835.14153346236628</v>
      </c>
      <c r="E24" s="158">
        <v>876.59412594063372</v>
      </c>
      <c r="F24" s="204">
        <v>1450.8608608779807</v>
      </c>
      <c r="G24" s="158">
        <v>317.27219707840419</v>
      </c>
      <c r="H24" s="204">
        <v>1555.7060441242725</v>
      </c>
      <c r="I24" s="158">
        <v>106.76053259473078</v>
      </c>
      <c r="J24" s="205">
        <v>60.759780202465663</v>
      </c>
      <c r="K24" s="160">
        <v>101.06508591471911</v>
      </c>
      <c r="L24" s="205">
        <v>21.867858292518044</v>
      </c>
      <c r="M24" s="160">
        <v>107.22641199259073</v>
      </c>
    </row>
    <row r="25" spans="1:13" x14ac:dyDescent="0.25">
      <c r="A25" s="113" t="s">
        <v>158</v>
      </c>
      <c r="B25" s="197">
        <v>4753</v>
      </c>
      <c r="C25" s="198">
        <v>910.44814498794813</v>
      </c>
      <c r="D25" s="199">
        <v>463.11491687705859</v>
      </c>
      <c r="E25" s="199">
        <v>599.2556926911783</v>
      </c>
      <c r="F25" s="198">
        <v>1137.2703161145103</v>
      </c>
      <c r="G25" s="199">
        <v>431.81519343259282</v>
      </c>
      <c r="H25" s="198">
        <v>764.65070898891327</v>
      </c>
      <c r="I25" s="199">
        <v>173.83954426504368</v>
      </c>
      <c r="J25" s="200">
        <v>50.028086633314949</v>
      </c>
      <c r="K25" s="201">
        <v>88.134885464589914</v>
      </c>
      <c r="L25" s="200">
        <v>37.969442032734278</v>
      </c>
      <c r="M25" s="201">
        <v>67.235616559600913</v>
      </c>
    </row>
    <row r="26" spans="1:13" x14ac:dyDescent="0.25">
      <c r="A26" s="202" t="s">
        <v>147</v>
      </c>
      <c r="B26" s="203">
        <v>889</v>
      </c>
      <c r="C26" s="204">
        <v>991.89507201307345</v>
      </c>
      <c r="D26" s="158">
        <v>340.87435054086029</v>
      </c>
      <c r="E26" s="158">
        <v>379.42379138769985</v>
      </c>
      <c r="F26" s="204">
        <v>1409.7349201819525</v>
      </c>
      <c r="G26" s="158">
        <v>791.83137550457957</v>
      </c>
      <c r="H26" s="204">
        <v>660.45254649446906</v>
      </c>
      <c r="I26" s="158">
        <v>307.71672508201311</v>
      </c>
      <c r="J26" s="205">
        <v>25.577459229726685</v>
      </c>
      <c r="K26" s="160">
        <v>79.787674561978619</v>
      </c>
      <c r="L26" s="205">
        <v>56.168813311539381</v>
      </c>
      <c r="M26" s="160">
        <v>46.849413818111664</v>
      </c>
    </row>
    <row r="27" spans="1:13" x14ac:dyDescent="0.25">
      <c r="A27" s="202" t="s">
        <v>148</v>
      </c>
      <c r="B27" s="203">
        <v>963</v>
      </c>
      <c r="C27" s="204">
        <v>817.09412481626862</v>
      </c>
      <c r="D27" s="158">
        <v>293.5661301307166</v>
      </c>
      <c r="E27" s="158">
        <v>344.64501205688953</v>
      </c>
      <c r="F27" s="204">
        <v>1118.8572158261702</v>
      </c>
      <c r="G27" s="158">
        <v>604.15372963274865</v>
      </c>
      <c r="H27" s="204">
        <v>643.83853633020658</v>
      </c>
      <c r="I27" s="158">
        <v>256.87060556447688</v>
      </c>
      <c r="J27" s="205">
        <v>32.447345247486766</v>
      </c>
      <c r="K27" s="160">
        <v>81.412571756018792</v>
      </c>
      <c r="L27" s="205">
        <v>53.997393151425335</v>
      </c>
      <c r="M27" s="160">
        <v>57.544298523810546</v>
      </c>
    </row>
    <row r="28" spans="1:13" x14ac:dyDescent="0.25">
      <c r="A28" s="202" t="s">
        <v>149</v>
      </c>
      <c r="B28" s="203">
        <v>1332</v>
      </c>
      <c r="C28" s="204">
        <v>751.14330934091652</v>
      </c>
      <c r="D28" s="158">
        <v>326.64120296223768</v>
      </c>
      <c r="E28" s="158">
        <v>356.29863021762162</v>
      </c>
      <c r="F28" s="204">
        <v>992.25682478348358</v>
      </c>
      <c r="G28" s="158">
        <v>487.94509198711523</v>
      </c>
      <c r="H28" s="204">
        <v>635.21615859083875</v>
      </c>
      <c r="I28" s="158">
        <v>209.40196011236617</v>
      </c>
      <c r="J28" s="205">
        <v>37.845648157648647</v>
      </c>
      <c r="K28" s="160">
        <v>85.077157872749751</v>
      </c>
      <c r="L28" s="205">
        <v>49.175282023742973</v>
      </c>
      <c r="M28" s="160">
        <v>64.017313131552072</v>
      </c>
    </row>
    <row r="29" spans="1:13" x14ac:dyDescent="0.25">
      <c r="A29" s="202" t="s">
        <v>150</v>
      </c>
      <c r="B29" s="203">
        <v>1215</v>
      </c>
      <c r="C29" s="204">
        <v>707.2293335383722</v>
      </c>
      <c r="D29" s="158">
        <v>355.77369335377369</v>
      </c>
      <c r="E29" s="158">
        <v>436.4656970666432</v>
      </c>
      <c r="F29" s="204">
        <v>906.97851294985992</v>
      </c>
      <c r="G29" s="158">
        <v>413.39399200036843</v>
      </c>
      <c r="H29" s="204">
        <v>637.28786097824968</v>
      </c>
      <c r="I29" s="158">
        <v>169.11048314068796</v>
      </c>
      <c r="J29" s="205">
        <v>43.942220007223924</v>
      </c>
      <c r="K29" s="160">
        <v>87.189191656170038</v>
      </c>
      <c r="L29" s="205">
        <v>45.579248691994309</v>
      </c>
      <c r="M29" s="160">
        <v>70.264934822494581</v>
      </c>
    </row>
    <row r="30" spans="1:13" x14ac:dyDescent="0.25">
      <c r="A30" s="202" t="s">
        <v>151</v>
      </c>
      <c r="B30" s="203">
        <v>166</v>
      </c>
      <c r="C30" s="204">
        <v>777.95648781071259</v>
      </c>
      <c r="D30" s="158">
        <v>413.1910920741945</v>
      </c>
      <c r="E30" s="158">
        <v>544.19162780034651</v>
      </c>
      <c r="F30" s="204">
        <v>984.58011748497142</v>
      </c>
      <c r="G30" s="158">
        <v>427.35663198674524</v>
      </c>
      <c r="H30" s="204">
        <v>696.74037730750308</v>
      </c>
      <c r="I30" s="158">
        <v>137.48108950476453</v>
      </c>
      <c r="J30" s="205">
        <v>48.550603082550872</v>
      </c>
      <c r="K30" s="160">
        <v>87.554633497618724</v>
      </c>
      <c r="L30" s="205">
        <v>43.404962622888675</v>
      </c>
      <c r="M30" s="160">
        <v>70.765229251964669</v>
      </c>
    </row>
    <row r="31" spans="1:13" x14ac:dyDescent="0.25">
      <c r="A31" s="202" t="s">
        <v>152</v>
      </c>
      <c r="B31" s="203">
        <v>150</v>
      </c>
      <c r="C31" s="204">
        <v>981.29121929552025</v>
      </c>
      <c r="D31" s="158">
        <v>528.73875191920445</v>
      </c>
      <c r="E31" s="158">
        <v>707.00922228355739</v>
      </c>
      <c r="F31" s="204">
        <v>1194.9895423409487</v>
      </c>
      <c r="G31" s="158">
        <v>460.65218898829158</v>
      </c>
      <c r="H31" s="204">
        <v>880.6410392869833</v>
      </c>
      <c r="I31" s="158">
        <v>136.79065709988356</v>
      </c>
      <c r="J31" s="205">
        <v>54.136657229193872</v>
      </c>
      <c r="K31" s="160">
        <v>89.718555214957746</v>
      </c>
      <c r="L31" s="205">
        <v>38.548637679781514</v>
      </c>
      <c r="M31" s="160">
        <v>73.694455732376866</v>
      </c>
    </row>
    <row r="32" spans="1:13" x14ac:dyDescent="0.25">
      <c r="A32" s="17" t="s">
        <v>155</v>
      </c>
      <c r="B32" s="203">
        <v>29</v>
      </c>
      <c r="C32" s="204">
        <v>1153.8741044998824</v>
      </c>
      <c r="D32" s="158">
        <v>632.11151274782083</v>
      </c>
      <c r="E32" s="158">
        <v>848.31208862587312</v>
      </c>
      <c r="F32" s="204">
        <v>1368.5623945061873</v>
      </c>
      <c r="G32" s="158">
        <v>351.17204393509849</v>
      </c>
      <c r="H32" s="204">
        <v>1025.7452390005824</v>
      </c>
      <c r="I32" s="158">
        <v>163.18044772599285</v>
      </c>
      <c r="J32" s="205">
        <v>56.556151162642045</v>
      </c>
      <c r="K32" s="160">
        <v>92.889492422787839</v>
      </c>
      <c r="L32" s="205">
        <v>25.659922071862162</v>
      </c>
      <c r="M32" s="160">
        <v>74.950564411109497</v>
      </c>
    </row>
    <row r="33" spans="1:13" x14ac:dyDescent="0.25">
      <c r="A33" s="28" t="s">
        <v>159</v>
      </c>
      <c r="B33" s="207">
        <v>9</v>
      </c>
      <c r="C33" s="208">
        <v>1375.0140804452651</v>
      </c>
      <c r="D33" s="172">
        <v>732.00066355198715</v>
      </c>
      <c r="E33" s="172">
        <v>1020.6748166963016</v>
      </c>
      <c r="F33" s="208">
        <v>1644.9372893748564</v>
      </c>
      <c r="G33" s="172">
        <v>320.98136676490179</v>
      </c>
      <c r="H33" s="208">
        <v>911.35937394561699</v>
      </c>
      <c r="I33" s="172">
        <v>201.939259175622</v>
      </c>
      <c r="J33" s="209">
        <v>61.934496514554084</v>
      </c>
      <c r="K33" s="174">
        <v>89.181463984103686</v>
      </c>
      <c r="L33" s="209">
        <v>19.513288976924333</v>
      </c>
      <c r="M33" s="174">
        <v>55.403897755395349</v>
      </c>
    </row>
    <row r="34" spans="1:13" x14ac:dyDescent="0.25">
      <c r="A34" s="116" t="s">
        <v>160</v>
      </c>
      <c r="B34" s="197">
        <v>27928</v>
      </c>
      <c r="C34" s="210">
        <v>1149.6154437733076</v>
      </c>
      <c r="D34" s="211">
        <v>627.91836157628791</v>
      </c>
      <c r="E34" s="211">
        <v>774.17892502093991</v>
      </c>
      <c r="F34" s="210">
        <v>1339.5463186292775</v>
      </c>
      <c r="G34" s="211">
        <v>366.8396079834705</v>
      </c>
      <c r="H34" s="210">
        <v>932.45387271151594</v>
      </c>
      <c r="I34" s="211">
        <v>170.65408387152542</v>
      </c>
      <c r="J34" s="212">
        <v>53.975562381326824</v>
      </c>
      <c r="K34" s="213">
        <v>92.341164036359473</v>
      </c>
      <c r="L34" s="212">
        <v>27.385361960372361</v>
      </c>
      <c r="M34" s="213">
        <v>69.609677526169548</v>
      </c>
    </row>
    <row r="35" spans="1:13" x14ac:dyDescent="0.25">
      <c r="A35" s="202" t="s">
        <v>147</v>
      </c>
      <c r="B35" s="203">
        <v>2232</v>
      </c>
      <c r="C35" s="204">
        <v>804.48762045789033</v>
      </c>
      <c r="D35" s="158">
        <v>351.26785525545762</v>
      </c>
      <c r="E35" s="158">
        <v>334.92798010250175</v>
      </c>
      <c r="F35" s="204">
        <v>1095.1959785892041</v>
      </c>
      <c r="G35" s="158">
        <v>443.50976993148771</v>
      </c>
      <c r="H35" s="204">
        <v>434.23023343796388</v>
      </c>
      <c r="I35" s="158">
        <v>170.38627368221935</v>
      </c>
      <c r="J35" s="205">
        <v>19.998819508061764</v>
      </c>
      <c r="K35" s="160">
        <v>80.520723603638444</v>
      </c>
      <c r="L35" s="205">
        <v>40.495927541918356</v>
      </c>
      <c r="M35" s="160">
        <v>39.648632932100895</v>
      </c>
    </row>
    <row r="36" spans="1:13" x14ac:dyDescent="0.25">
      <c r="A36" s="202" t="s">
        <v>148</v>
      </c>
      <c r="B36" s="203">
        <v>4197</v>
      </c>
      <c r="C36" s="204">
        <v>652.00106746310269</v>
      </c>
      <c r="D36" s="158">
        <v>317.44896534145835</v>
      </c>
      <c r="E36" s="158">
        <v>320.49012639966668</v>
      </c>
      <c r="F36" s="204">
        <v>864.682993647697</v>
      </c>
      <c r="G36" s="158">
        <v>356.30938877446374</v>
      </c>
      <c r="H36" s="204">
        <v>417.30681935307666</v>
      </c>
      <c r="I36" s="158">
        <v>159.69394596428955</v>
      </c>
      <c r="J36" s="205">
        <v>25.524467901294994</v>
      </c>
      <c r="K36" s="160">
        <v>83.584979141759135</v>
      </c>
      <c r="L36" s="205">
        <v>41.206938426227104</v>
      </c>
      <c r="M36" s="160">
        <v>48.261249778101046</v>
      </c>
    </row>
    <row r="37" spans="1:13" x14ac:dyDescent="0.25">
      <c r="A37" s="202" t="s">
        <v>149</v>
      </c>
      <c r="B37" s="203">
        <v>7723</v>
      </c>
      <c r="C37" s="204">
        <v>601.95276970560928</v>
      </c>
      <c r="D37" s="158">
        <v>328.83604522358831</v>
      </c>
      <c r="E37" s="158">
        <v>336.71045572029146</v>
      </c>
      <c r="F37" s="204">
        <v>770.03779126910251</v>
      </c>
      <c r="G37" s="158">
        <v>304.01983547714974</v>
      </c>
      <c r="H37" s="204">
        <v>393.97222360291562</v>
      </c>
      <c r="I37" s="158">
        <v>142.8988659593866</v>
      </c>
      <c r="J37" s="205">
        <v>33.84767274037813</v>
      </c>
      <c r="K37" s="160">
        <v>86.186148836115478</v>
      </c>
      <c r="L37" s="205">
        <v>39.481157798254728</v>
      </c>
      <c r="M37" s="160">
        <v>51.162712800576756</v>
      </c>
    </row>
    <row r="38" spans="1:13" x14ac:dyDescent="0.25">
      <c r="A38" s="202" t="s">
        <v>150</v>
      </c>
      <c r="B38" s="203">
        <v>9273</v>
      </c>
      <c r="C38" s="204">
        <v>666.87124217941778</v>
      </c>
      <c r="D38" s="158">
        <v>373.20713469102265</v>
      </c>
      <c r="E38" s="158">
        <v>429.81423191462034</v>
      </c>
      <c r="F38" s="204">
        <v>830.00347064562641</v>
      </c>
      <c r="G38" s="158">
        <v>323.02413772984085</v>
      </c>
      <c r="H38" s="204">
        <v>473.53770316619358</v>
      </c>
      <c r="I38" s="158">
        <v>144.89107436352779</v>
      </c>
      <c r="J38" s="205">
        <v>44.685300681366662</v>
      </c>
      <c r="K38" s="160">
        <v>88.15762391426847</v>
      </c>
      <c r="L38" s="205">
        <v>38.918408073471468</v>
      </c>
      <c r="M38" s="160">
        <v>57.052496756169901</v>
      </c>
    </row>
    <row r="39" spans="1:13" x14ac:dyDescent="0.25">
      <c r="A39" s="202" t="s">
        <v>151</v>
      </c>
      <c r="B39" s="203">
        <v>1857</v>
      </c>
      <c r="C39" s="204">
        <v>778.640853294095</v>
      </c>
      <c r="D39" s="158">
        <v>436.27436053217053</v>
      </c>
      <c r="E39" s="158">
        <v>550.7040518071484</v>
      </c>
      <c r="F39" s="204">
        <v>957.36309411010075</v>
      </c>
      <c r="G39" s="158">
        <v>356.79953895974199</v>
      </c>
      <c r="H39" s="204">
        <v>565.48925161916225</v>
      </c>
      <c r="I39" s="158">
        <v>149.23213334113248</v>
      </c>
      <c r="J39" s="205">
        <v>51.217970815533988</v>
      </c>
      <c r="K39" s="160">
        <v>88.060533717352612</v>
      </c>
      <c r="L39" s="205">
        <v>37.26898824018263</v>
      </c>
      <c r="M39" s="160">
        <v>59.067375283021782</v>
      </c>
    </row>
    <row r="40" spans="1:13" x14ac:dyDescent="0.25">
      <c r="A40" s="202" t="s">
        <v>152</v>
      </c>
      <c r="B40" s="203">
        <v>1774</v>
      </c>
      <c r="C40" s="204">
        <v>980.632332074646</v>
      </c>
      <c r="D40" s="158">
        <v>541.76378714950613</v>
      </c>
      <c r="E40" s="158">
        <v>709.90679003586115</v>
      </c>
      <c r="F40" s="204">
        <v>1172.9587646167686</v>
      </c>
      <c r="G40" s="158">
        <v>372.18920238061207</v>
      </c>
      <c r="H40" s="204">
        <v>665.83248030830487</v>
      </c>
      <c r="I40" s="158">
        <v>154.46994981094349</v>
      </c>
      <c r="J40" s="205">
        <v>56.090196503127501</v>
      </c>
      <c r="K40" s="160">
        <v>89.73625199108136</v>
      </c>
      <c r="L40" s="205">
        <v>31.730800229982037</v>
      </c>
      <c r="M40" s="160">
        <v>56.765207814091148</v>
      </c>
    </row>
    <row r="41" spans="1:13" x14ac:dyDescent="0.25">
      <c r="A41" s="17" t="s">
        <v>155</v>
      </c>
      <c r="B41" s="203">
        <v>440</v>
      </c>
      <c r="C41" s="204">
        <v>1192.7577141095235</v>
      </c>
      <c r="D41" s="158">
        <v>642.40757297570485</v>
      </c>
      <c r="E41" s="158">
        <v>857.54569256626633</v>
      </c>
      <c r="F41" s="204">
        <v>1385.3658869528151</v>
      </c>
      <c r="G41" s="158">
        <v>359.60590297667045</v>
      </c>
      <c r="H41" s="204">
        <v>754.58449295366188</v>
      </c>
      <c r="I41" s="158">
        <v>179.24043177944125</v>
      </c>
      <c r="J41" s="205">
        <v>59.643417918676974</v>
      </c>
      <c r="K41" s="160">
        <v>91.802460001454193</v>
      </c>
      <c r="L41" s="205">
        <v>25.957467724836398</v>
      </c>
      <c r="M41" s="160">
        <v>54.468245541501673</v>
      </c>
    </row>
    <row r="42" spans="1:13" x14ac:dyDescent="0.25">
      <c r="A42" s="17" t="s">
        <v>156</v>
      </c>
      <c r="B42" s="203">
        <v>315</v>
      </c>
      <c r="C42" s="204">
        <v>1366.4758875029431</v>
      </c>
      <c r="D42" s="158">
        <v>785.42499450248158</v>
      </c>
      <c r="E42" s="158">
        <v>1006.2406681455866</v>
      </c>
      <c r="F42" s="204">
        <v>1570.6309913124398</v>
      </c>
      <c r="G42" s="158">
        <v>387.32700987522747</v>
      </c>
      <c r="H42" s="204">
        <v>956.26561192979682</v>
      </c>
      <c r="I42" s="158">
        <v>203.38461874945415</v>
      </c>
      <c r="J42" s="205">
        <v>60.92445527446462</v>
      </c>
      <c r="K42" s="160">
        <v>93.312444370500501</v>
      </c>
      <c r="L42" s="205">
        <v>24.660598957847636</v>
      </c>
      <c r="M42" s="160">
        <v>60.884168033048226</v>
      </c>
    </row>
    <row r="43" spans="1:13" x14ac:dyDescent="0.25">
      <c r="A43" s="206" t="s">
        <v>157</v>
      </c>
      <c r="B43" s="207">
        <v>117</v>
      </c>
      <c r="C43" s="208">
        <v>1640.9264983839207</v>
      </c>
      <c r="D43" s="172">
        <v>865.25916096599701</v>
      </c>
      <c r="E43" s="172">
        <v>1020.7589648715913</v>
      </c>
      <c r="F43" s="208">
        <v>1840.9645077310972</v>
      </c>
      <c r="G43" s="172">
        <v>393.70896583575325</v>
      </c>
      <c r="H43" s="208">
        <v>1678.1895242575292</v>
      </c>
      <c r="I43" s="172">
        <v>185.43683357490846</v>
      </c>
      <c r="J43" s="209">
        <v>52.614075508030922</v>
      </c>
      <c r="K43" s="174">
        <v>95.630111072210113</v>
      </c>
      <c r="L43" s="209">
        <v>21.386016090064722</v>
      </c>
      <c r="M43" s="174">
        <v>91.158168297650633</v>
      </c>
    </row>
    <row r="44" spans="1:13" x14ac:dyDescent="0.25">
      <c r="A44" s="176" t="s">
        <v>240</v>
      </c>
      <c r="B44" s="214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3" x14ac:dyDescent="0.25">
      <c r="A45" s="214" t="s">
        <v>140</v>
      </c>
      <c r="B45" s="214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3" x14ac:dyDescent="0.25">
      <c r="A46" s="214" t="s">
        <v>137</v>
      </c>
      <c r="B46" s="214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</row>
    <row r="48" spans="1:13" x14ac:dyDescent="0.25">
      <c r="B48" s="215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O53"/>
  <sheetViews>
    <sheetView workbookViewId="0">
      <selection activeCell="A32" sqref="A32"/>
    </sheetView>
  </sheetViews>
  <sheetFormatPr baseColWidth="10" defaultRowHeight="15" x14ac:dyDescent="0.25"/>
  <cols>
    <col min="1" max="1" width="35.42578125" customWidth="1"/>
    <col min="2" max="12" width="9.7109375" customWidth="1"/>
    <col min="15" max="15" width="35.85546875" customWidth="1"/>
  </cols>
  <sheetData>
    <row r="1" spans="1:12" ht="18" x14ac:dyDescent="0.25">
      <c r="A1" s="145" t="s">
        <v>161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18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2" ht="18.75" x14ac:dyDescent="0.25">
      <c r="A3" s="148" t="s">
        <v>251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2" x14ac:dyDescent="0.25">
      <c r="A4" s="150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2" x14ac:dyDescent="0.25">
      <c r="A5" s="151"/>
      <c r="B5" s="152" t="s">
        <v>92</v>
      </c>
      <c r="C5" s="153" t="s">
        <v>93</v>
      </c>
      <c r="D5" s="153" t="s">
        <v>94</v>
      </c>
      <c r="E5" s="152" t="s">
        <v>95</v>
      </c>
      <c r="F5" s="153" t="s">
        <v>96</v>
      </c>
      <c r="G5" s="152" t="s">
        <v>97</v>
      </c>
      <c r="H5" s="153" t="s">
        <v>98</v>
      </c>
      <c r="I5" s="152" t="s">
        <v>99</v>
      </c>
      <c r="J5" s="153" t="s">
        <v>100</v>
      </c>
      <c r="K5" s="152" t="s">
        <v>101</v>
      </c>
      <c r="L5" s="153" t="s">
        <v>102</v>
      </c>
    </row>
    <row r="6" spans="1:12" x14ac:dyDescent="0.25">
      <c r="A6" s="154"/>
      <c r="B6" s="155" t="s">
        <v>103</v>
      </c>
      <c r="C6" s="156" t="s">
        <v>103</v>
      </c>
      <c r="D6" s="156" t="s">
        <v>103</v>
      </c>
      <c r="E6" s="155" t="s">
        <v>103</v>
      </c>
      <c r="F6" s="156" t="s">
        <v>103</v>
      </c>
      <c r="G6" s="155" t="s">
        <v>103</v>
      </c>
      <c r="H6" s="156" t="s">
        <v>103</v>
      </c>
      <c r="I6" s="155" t="s">
        <v>104</v>
      </c>
      <c r="J6" s="156" t="s">
        <v>104</v>
      </c>
      <c r="K6" s="155" t="s">
        <v>104</v>
      </c>
      <c r="L6" s="156" t="s">
        <v>104</v>
      </c>
    </row>
    <row r="7" spans="1:12" x14ac:dyDescent="0.25">
      <c r="A7" s="157" t="s">
        <v>162</v>
      </c>
      <c r="B7" s="158">
        <v>452.03945926695661</v>
      </c>
      <c r="C7" s="159">
        <v>195.82761586918789</v>
      </c>
      <c r="D7" s="159">
        <v>35.196097679823907</v>
      </c>
      <c r="E7" s="158">
        <v>559.44517571664892</v>
      </c>
      <c r="F7" s="159">
        <v>149.70409894817195</v>
      </c>
      <c r="G7" s="158">
        <v>438.64948086902967</v>
      </c>
      <c r="H7" s="159">
        <v>92.16758805104412</v>
      </c>
      <c r="I7" s="160">
        <v>40.196351335821511</v>
      </c>
      <c r="J7" s="161">
        <v>87.782624492325013</v>
      </c>
      <c r="K7" s="160">
        <v>26.759386879402637</v>
      </c>
      <c r="L7" s="161">
        <v>78.407947714826562</v>
      </c>
    </row>
    <row r="8" spans="1:12" x14ac:dyDescent="0.25">
      <c r="A8" s="157" t="s">
        <v>163</v>
      </c>
      <c r="B8" s="158">
        <v>478.7388501039465</v>
      </c>
      <c r="C8" s="159">
        <v>135.92896543744871</v>
      </c>
      <c r="D8" s="159">
        <v>75.170814518850761</v>
      </c>
      <c r="E8" s="158">
        <v>563.63574443614175</v>
      </c>
      <c r="F8" s="159">
        <v>107.22167738448128</v>
      </c>
      <c r="G8" s="158">
        <v>252.24803731372631</v>
      </c>
      <c r="H8" s="159">
        <v>62.771347444690683</v>
      </c>
      <c r="I8" s="160">
        <v>24.486514187880744</v>
      </c>
      <c r="J8" s="161">
        <v>88.878875789792062</v>
      </c>
      <c r="K8" s="160">
        <v>19.023221724829618</v>
      </c>
      <c r="L8" s="161">
        <v>44.7537332051348</v>
      </c>
    </row>
    <row r="9" spans="1:12" x14ac:dyDescent="0.25">
      <c r="A9" s="163" t="s">
        <v>108</v>
      </c>
      <c r="B9" s="164">
        <v>452.90521069229646</v>
      </c>
      <c r="C9" s="165">
        <v>193.88534900984953</v>
      </c>
      <c r="D9" s="165">
        <v>36.492313323552928</v>
      </c>
      <c r="E9" s="164">
        <v>559.58105862364221</v>
      </c>
      <c r="F9" s="165">
        <v>148.32656875487274</v>
      </c>
      <c r="G9" s="164">
        <v>432.60524875794249</v>
      </c>
      <c r="H9" s="165">
        <v>91.214388880322858</v>
      </c>
      <c r="I9" s="166">
        <v>39.65836017966781</v>
      </c>
      <c r="J9" s="167">
        <v>87.81842898335654</v>
      </c>
      <c r="K9" s="166">
        <v>26.506717207280033</v>
      </c>
      <c r="L9" s="167">
        <v>77.308772713284441</v>
      </c>
    </row>
    <row r="10" spans="1:12" ht="25.5" x14ac:dyDescent="0.25">
      <c r="A10" s="275" t="s">
        <v>241</v>
      </c>
      <c r="B10" s="216"/>
      <c r="C10" s="217"/>
      <c r="D10" s="217"/>
      <c r="E10" s="216"/>
      <c r="F10" s="217"/>
      <c r="G10" s="216"/>
      <c r="H10" s="217"/>
      <c r="I10" s="218"/>
      <c r="J10" s="219"/>
      <c r="K10" s="218"/>
      <c r="L10" s="219"/>
    </row>
    <row r="11" spans="1:12" ht="26.25" x14ac:dyDescent="0.25">
      <c r="A11" s="220" t="s">
        <v>242</v>
      </c>
      <c r="B11" s="158">
        <v>495.65937393819507</v>
      </c>
      <c r="C11" s="159">
        <v>204.5312769532562</v>
      </c>
      <c r="D11" s="159">
        <v>10.372106200335097</v>
      </c>
      <c r="E11" s="158">
        <v>631.86868047283008</v>
      </c>
      <c r="F11" s="159">
        <v>213.91566527747381</v>
      </c>
      <c r="G11" s="158">
        <v>727.47708837010191</v>
      </c>
      <c r="H11" s="159">
        <v>139.052602172272</v>
      </c>
      <c r="I11" s="160">
        <v>38.057275851145683</v>
      </c>
      <c r="J11" s="161">
        <v>87.901095114206285</v>
      </c>
      <c r="K11" s="160">
        <v>33.854449807102291</v>
      </c>
      <c r="L11" s="161">
        <v>115.1310566343829</v>
      </c>
    </row>
    <row r="12" spans="1:12" x14ac:dyDescent="0.25">
      <c r="A12" s="221" t="s">
        <v>165</v>
      </c>
      <c r="B12" s="158">
        <v>468.26435581034195</v>
      </c>
      <c r="C12" s="159">
        <v>194.0812117098597</v>
      </c>
      <c r="D12" s="159">
        <v>35.656908006327996</v>
      </c>
      <c r="E12" s="158">
        <v>570.63647506327334</v>
      </c>
      <c r="F12" s="159">
        <v>130.70854075642288</v>
      </c>
      <c r="G12" s="158">
        <v>383.25724390220302</v>
      </c>
      <c r="H12" s="159">
        <v>85.233130363073784</v>
      </c>
      <c r="I12" s="160">
        <v>39.520973772618397</v>
      </c>
      <c r="J12" s="161">
        <v>88.435778635187162</v>
      </c>
      <c r="K12" s="160">
        <v>22.905745858942797</v>
      </c>
      <c r="L12" s="161">
        <v>67.163117089510749</v>
      </c>
    </row>
    <row r="13" spans="1:12" x14ac:dyDescent="0.25">
      <c r="A13" s="157" t="s">
        <v>166</v>
      </c>
      <c r="B13" s="158">
        <v>394.30418906541581</v>
      </c>
      <c r="C13" s="159">
        <v>184.6789321298225</v>
      </c>
      <c r="D13" s="159">
        <v>53.444006723661047</v>
      </c>
      <c r="E13" s="158">
        <v>477.35419382684046</v>
      </c>
      <c r="F13" s="159">
        <v>104.18426646860327</v>
      </c>
      <c r="G13" s="158">
        <v>200.33211953830866</v>
      </c>
      <c r="H13" s="159">
        <v>50.833099999138604</v>
      </c>
      <c r="I13" s="160">
        <v>42.352766433326629</v>
      </c>
      <c r="J13" s="161">
        <v>86.79282131669008</v>
      </c>
      <c r="K13" s="160">
        <v>21.825358992529551</v>
      </c>
      <c r="L13" s="161">
        <v>41.967185400067706</v>
      </c>
    </row>
    <row r="14" spans="1:12" x14ac:dyDescent="0.25">
      <c r="A14" s="171" t="s">
        <v>167</v>
      </c>
      <c r="B14" s="172">
        <v>387.49254670516694</v>
      </c>
      <c r="C14" s="173">
        <v>170.4739849301593</v>
      </c>
      <c r="D14" s="173">
        <v>143.23250403043755</v>
      </c>
      <c r="E14" s="172">
        <v>462.5343883337606</v>
      </c>
      <c r="F14" s="173">
        <v>91.741079420855485</v>
      </c>
      <c r="G14" s="172">
        <v>151.70320970116811</v>
      </c>
      <c r="H14" s="173">
        <v>47.133285824449914</v>
      </c>
      <c r="I14" s="174">
        <v>37.578122243727904</v>
      </c>
      <c r="J14" s="175">
        <v>87.710604073691613</v>
      </c>
      <c r="K14" s="174">
        <v>19.834434311218381</v>
      </c>
      <c r="L14" s="175">
        <v>32.798255335709321</v>
      </c>
    </row>
    <row r="15" spans="1:12" x14ac:dyDescent="0.25">
      <c r="A15" s="176" t="s">
        <v>240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86"/>
    </row>
    <row r="16" spans="1:12" x14ac:dyDescent="0.25">
      <c r="A16" s="187" t="s">
        <v>140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</row>
    <row r="17" spans="1:15" x14ac:dyDescent="0.25">
      <c r="A17" s="179" t="s">
        <v>168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</row>
    <row r="18" spans="1:15" x14ac:dyDescent="0.25">
      <c r="A18" s="222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1:15" ht="17.25" customHeight="1" x14ac:dyDescent="0.25">
      <c r="A19" s="344" t="s">
        <v>164</v>
      </c>
      <c r="B19" s="152" t="s">
        <v>92</v>
      </c>
      <c r="C19" s="153" t="s">
        <v>93</v>
      </c>
      <c r="D19" s="153" t="s">
        <v>94</v>
      </c>
      <c r="E19" s="152" t="s">
        <v>95</v>
      </c>
      <c r="F19" s="153" t="s">
        <v>96</v>
      </c>
      <c r="G19" s="152" t="s">
        <v>97</v>
      </c>
      <c r="H19" s="153" t="s">
        <v>98</v>
      </c>
      <c r="I19" s="152" t="s">
        <v>99</v>
      </c>
      <c r="J19" s="153" t="s">
        <v>100</v>
      </c>
      <c r="K19" s="152" t="s">
        <v>101</v>
      </c>
      <c r="L19" s="153" t="s">
        <v>102</v>
      </c>
    </row>
    <row r="20" spans="1:15" ht="17.25" customHeight="1" x14ac:dyDescent="0.25">
      <c r="A20" s="345"/>
      <c r="B20" s="155" t="s">
        <v>103</v>
      </c>
      <c r="C20" s="156" t="s">
        <v>103</v>
      </c>
      <c r="D20" s="156" t="s">
        <v>103</v>
      </c>
      <c r="E20" s="155" t="s">
        <v>103</v>
      </c>
      <c r="F20" s="156" t="s">
        <v>103</v>
      </c>
      <c r="G20" s="155" t="s">
        <v>103</v>
      </c>
      <c r="H20" s="156" t="s">
        <v>103</v>
      </c>
      <c r="I20" s="155" t="s">
        <v>104</v>
      </c>
      <c r="J20" s="156" t="s">
        <v>104</v>
      </c>
      <c r="K20" s="155" t="s">
        <v>104</v>
      </c>
      <c r="L20" s="156" t="s">
        <v>104</v>
      </c>
    </row>
    <row r="21" spans="1:15" x14ac:dyDescent="0.25">
      <c r="A21" s="157" t="s">
        <v>169</v>
      </c>
      <c r="B21" s="158">
        <v>471.52034222457377</v>
      </c>
      <c r="C21" s="159">
        <v>227.3935644903805</v>
      </c>
      <c r="D21" s="159">
        <v>129.26151268157255</v>
      </c>
      <c r="E21" s="158">
        <v>561.02772886581977</v>
      </c>
      <c r="F21" s="159">
        <v>128.26373113728224</v>
      </c>
      <c r="G21" s="158">
        <v>234.23284825900143</v>
      </c>
      <c r="H21" s="159">
        <v>54.692198313583475</v>
      </c>
      <c r="I21" s="182">
        <v>41.151551175430455</v>
      </c>
      <c r="J21" s="183">
        <v>89.034707323996855</v>
      </c>
      <c r="K21" s="182">
        <v>22.862280157984653</v>
      </c>
      <c r="L21" s="183">
        <v>41.750672240840807</v>
      </c>
      <c r="O21" s="157" t="s">
        <v>170</v>
      </c>
    </row>
    <row r="22" spans="1:15" x14ac:dyDescent="0.25">
      <c r="A22" s="157" t="s">
        <v>171</v>
      </c>
      <c r="B22" s="158">
        <v>397.99346506907312</v>
      </c>
      <c r="C22" s="159">
        <v>183.27337095928038</v>
      </c>
      <c r="D22" s="159">
        <v>64.4727096770511</v>
      </c>
      <c r="E22" s="158">
        <v>480.71115191950508</v>
      </c>
      <c r="F22" s="159">
        <v>101.86006131882463</v>
      </c>
      <c r="G22" s="158">
        <v>202.36608462355082</v>
      </c>
      <c r="H22" s="159">
        <v>49.094170525717821</v>
      </c>
      <c r="I22" s="182">
        <v>41.998196891959232</v>
      </c>
      <c r="J22" s="183">
        <v>86.907847280361622</v>
      </c>
      <c r="K22" s="182">
        <v>21.189452525095788</v>
      </c>
      <c r="L22" s="183">
        <v>42.097231115919051</v>
      </c>
      <c r="O22" s="157" t="s">
        <v>172</v>
      </c>
    </row>
    <row r="23" spans="1:15" x14ac:dyDescent="0.25">
      <c r="A23" s="157" t="s">
        <v>173</v>
      </c>
      <c r="B23" s="158">
        <v>399.60409019897281</v>
      </c>
      <c r="C23" s="159">
        <v>176.30292352651253</v>
      </c>
      <c r="D23" s="159">
        <v>50.187611590280333</v>
      </c>
      <c r="E23" s="158">
        <v>478.92915622978529</v>
      </c>
      <c r="F23" s="159">
        <v>98.77217538225942</v>
      </c>
      <c r="G23" s="158">
        <v>202.20625528618339</v>
      </c>
      <c r="H23" s="159">
        <v>54.893864860107684</v>
      </c>
      <c r="I23" s="182">
        <v>43.776699393185055</v>
      </c>
      <c r="J23" s="183">
        <v>87.498697228799259</v>
      </c>
      <c r="K23" s="182">
        <v>20.623546112709317</v>
      </c>
      <c r="L23" s="183">
        <v>42.220493919807815</v>
      </c>
      <c r="O23" s="157" t="s">
        <v>174</v>
      </c>
    </row>
    <row r="24" spans="1:15" x14ac:dyDescent="0.25">
      <c r="A24" s="157" t="s">
        <v>175</v>
      </c>
      <c r="B24" s="158">
        <v>439.37320500619137</v>
      </c>
      <c r="C24" s="159">
        <v>185.71020827432287</v>
      </c>
      <c r="D24" s="159">
        <v>49.682498702386852</v>
      </c>
      <c r="E24" s="158">
        <v>532.31903992477555</v>
      </c>
      <c r="F24" s="159">
        <v>115.62876437199226</v>
      </c>
      <c r="G24" s="158">
        <v>270.50491067601939</v>
      </c>
      <c r="H24" s="159">
        <v>73.314761794376523</v>
      </c>
      <c r="I24" s="182">
        <v>41.080488223567706</v>
      </c>
      <c r="J24" s="183">
        <v>87.433042636798348</v>
      </c>
      <c r="K24" s="182">
        <v>21.72170365883067</v>
      </c>
      <c r="L24" s="183">
        <v>50.816313223409345</v>
      </c>
      <c r="O24" s="157" t="s">
        <v>134</v>
      </c>
    </row>
    <row r="25" spans="1:15" x14ac:dyDescent="0.25">
      <c r="A25" s="157" t="s">
        <v>176</v>
      </c>
      <c r="B25" s="158">
        <v>499.29244928990784</v>
      </c>
      <c r="C25" s="159">
        <v>195.27729651036213</v>
      </c>
      <c r="D25" s="159">
        <v>54.421922482461412</v>
      </c>
      <c r="E25" s="158">
        <v>624.50962451549401</v>
      </c>
      <c r="F25" s="159">
        <v>154.37930692121438</v>
      </c>
      <c r="G25" s="158">
        <v>491.72724214772137</v>
      </c>
      <c r="H25" s="159">
        <v>92.043059869468578</v>
      </c>
      <c r="I25" s="182">
        <v>39.93276391123343</v>
      </c>
      <c r="J25" s="183">
        <v>87.37984203852929</v>
      </c>
      <c r="K25" s="182">
        <v>24.720084504860061</v>
      </c>
      <c r="L25" s="183">
        <v>78.738136746765491</v>
      </c>
      <c r="O25" s="157" t="s">
        <v>177</v>
      </c>
    </row>
    <row r="26" spans="1:15" ht="16.5" x14ac:dyDescent="0.25">
      <c r="A26" s="171" t="s">
        <v>178</v>
      </c>
      <c r="B26" s="172">
        <v>463.52430963841221</v>
      </c>
      <c r="C26" s="173">
        <v>203.02624265758695</v>
      </c>
      <c r="D26" s="173">
        <v>-19.329156053872556</v>
      </c>
      <c r="E26" s="172">
        <v>586.16439964913513</v>
      </c>
      <c r="F26" s="173">
        <v>204.30468874566418</v>
      </c>
      <c r="G26" s="172">
        <v>696.34725515631135</v>
      </c>
      <c r="H26" s="173">
        <v>139.42746700107347</v>
      </c>
      <c r="I26" s="184">
        <v>36.182878650308353</v>
      </c>
      <c r="J26" s="185">
        <v>88.658706628630512</v>
      </c>
      <c r="K26" s="184">
        <v>34.854503082745453</v>
      </c>
      <c r="L26" s="185">
        <v>118.79726158277937</v>
      </c>
      <c r="O26" s="171" t="s">
        <v>179</v>
      </c>
    </row>
    <row r="27" spans="1:15" x14ac:dyDescent="0.25">
      <c r="A27" s="176" t="s">
        <v>240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86"/>
    </row>
    <row r="28" spans="1:15" x14ac:dyDescent="0.25">
      <c r="A28" s="187" t="s">
        <v>140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</row>
    <row r="29" spans="1:15" x14ac:dyDescent="0.25">
      <c r="A29" s="179" t="s">
        <v>168</v>
      </c>
    </row>
    <row r="30" spans="1:15" x14ac:dyDescent="0.25">
      <c r="A30" s="179"/>
    </row>
    <row r="31" spans="1:15" ht="18.75" x14ac:dyDescent="0.25">
      <c r="A31" s="148" t="s">
        <v>252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</row>
    <row r="32" spans="1:15" x14ac:dyDescent="0.25">
      <c r="A32" s="150" t="s">
        <v>138</v>
      </c>
      <c r="B32" s="149"/>
      <c r="C32" s="149"/>
      <c r="D32" s="149"/>
      <c r="E32" s="149"/>
      <c r="F32" s="150" t="s">
        <v>139</v>
      </c>
      <c r="G32" s="149"/>
      <c r="H32" s="149"/>
      <c r="I32" s="149"/>
      <c r="J32" s="149"/>
      <c r="K32" s="149"/>
      <c r="L32" s="149"/>
    </row>
    <row r="33" spans="1:12" x14ac:dyDescent="0.25">
      <c r="A33" s="150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</row>
    <row r="34" spans="1:12" x14ac:dyDescent="0.25">
      <c r="A34" s="150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</row>
    <row r="35" spans="1:12" x14ac:dyDescent="0.25">
      <c r="A35" s="150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</row>
    <row r="36" spans="1:12" x14ac:dyDescent="0.25">
      <c r="A36" s="150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</row>
    <row r="37" spans="1:12" x14ac:dyDescent="0.25">
      <c r="A37" s="150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</row>
    <row r="38" spans="1:12" x14ac:dyDescent="0.25">
      <c r="A38" s="150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</row>
    <row r="39" spans="1:12" x14ac:dyDescent="0.25">
      <c r="A39" s="150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</row>
    <row r="40" spans="1:12" x14ac:dyDescent="0.25">
      <c r="A40" s="150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</row>
    <row r="41" spans="1:12" x14ac:dyDescent="0.25">
      <c r="A41" s="150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</row>
    <row r="42" spans="1:12" x14ac:dyDescent="0.25">
      <c r="A42" s="150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</row>
    <row r="43" spans="1:12" x14ac:dyDescent="0.25">
      <c r="A43" s="150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</row>
    <row r="44" spans="1:12" x14ac:dyDescent="0.25">
      <c r="A44" s="150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</row>
    <row r="45" spans="1:12" x14ac:dyDescent="0.25">
      <c r="A45" s="150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</row>
    <row r="46" spans="1:12" x14ac:dyDescent="0.25">
      <c r="A46" s="150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</row>
    <row r="47" spans="1:12" x14ac:dyDescent="0.25"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86"/>
    </row>
    <row r="51" spans="1:1" x14ac:dyDescent="0.25">
      <c r="A51" s="176" t="s">
        <v>207</v>
      </c>
    </row>
    <row r="52" spans="1:1" x14ac:dyDescent="0.25">
      <c r="A52" s="188" t="s">
        <v>140</v>
      </c>
    </row>
    <row r="53" spans="1:1" x14ac:dyDescent="0.25">
      <c r="A53" s="179" t="s">
        <v>168</v>
      </c>
    </row>
  </sheetData>
  <mergeCells count="1">
    <mergeCell ref="A19:A20"/>
  </mergeCells>
  <pageMargins left="0.7" right="0.7" top="0.75" bottom="0.75" header="0.3" footer="0.3"/>
  <pageSetup paperSize="9" scale="6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50"/>
  <sheetViews>
    <sheetView workbookViewId="0">
      <selection activeCell="O33" sqref="O33"/>
    </sheetView>
  </sheetViews>
  <sheetFormatPr baseColWidth="10" defaultColWidth="11.42578125" defaultRowHeight="12.75" x14ac:dyDescent="0.2"/>
  <cols>
    <col min="1" max="1" width="32.7109375" style="243" customWidth="1"/>
    <col min="2" max="3" width="7.7109375" style="225" customWidth="1"/>
    <col min="4" max="4" width="9.42578125" style="225" customWidth="1"/>
    <col min="5" max="12" width="7.7109375" style="225" customWidth="1"/>
    <col min="13" max="16384" width="11.42578125" style="225"/>
  </cols>
  <sheetData>
    <row r="1" spans="1:12" ht="18" x14ac:dyDescent="0.25">
      <c r="A1" s="223" t="s">
        <v>180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s="147" customFormat="1" ht="18" x14ac:dyDescent="0.25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12" ht="15.75" x14ac:dyDescent="0.25">
      <c r="A3" s="228" t="s">
        <v>243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1:12" x14ac:dyDescent="0.2">
      <c r="A4" s="230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2" x14ac:dyDescent="0.2">
      <c r="A5" s="297"/>
      <c r="B5" s="152" t="s">
        <v>92</v>
      </c>
      <c r="C5" s="193" t="s">
        <v>93</v>
      </c>
      <c r="D5" s="193" t="s">
        <v>94</v>
      </c>
      <c r="E5" s="152" t="s">
        <v>95</v>
      </c>
      <c r="F5" s="193" t="s">
        <v>96</v>
      </c>
      <c r="G5" s="152" t="s">
        <v>97</v>
      </c>
      <c r="H5" s="193" t="s">
        <v>98</v>
      </c>
      <c r="I5" s="152" t="s">
        <v>99</v>
      </c>
      <c r="J5" s="193" t="s">
        <v>100</v>
      </c>
      <c r="K5" s="152" t="s">
        <v>101</v>
      </c>
      <c r="L5" s="193" t="s">
        <v>102</v>
      </c>
    </row>
    <row r="6" spans="1:12" x14ac:dyDescent="0.2">
      <c r="A6" s="298"/>
      <c r="B6" s="155" t="s">
        <v>103</v>
      </c>
      <c r="C6" s="196" t="s">
        <v>103</v>
      </c>
      <c r="D6" s="196" t="s">
        <v>103</v>
      </c>
      <c r="E6" s="155" t="s">
        <v>103</v>
      </c>
      <c r="F6" s="196" t="s">
        <v>103</v>
      </c>
      <c r="G6" s="155" t="s">
        <v>103</v>
      </c>
      <c r="H6" s="196" t="s">
        <v>103</v>
      </c>
      <c r="I6" s="155" t="s">
        <v>104</v>
      </c>
      <c r="J6" s="196" t="s">
        <v>104</v>
      </c>
      <c r="K6" s="155" t="s">
        <v>104</v>
      </c>
      <c r="L6" s="196" t="s">
        <v>104</v>
      </c>
    </row>
    <row r="7" spans="1:12" x14ac:dyDescent="0.2">
      <c r="A7" s="299" t="s">
        <v>162</v>
      </c>
      <c r="B7" s="231">
        <v>1013.229</v>
      </c>
      <c r="C7" s="300">
        <v>9.4280000000000008</v>
      </c>
      <c r="D7" s="300">
        <v>57.188000000000002</v>
      </c>
      <c r="E7" s="231">
        <v>1087.4269999999999</v>
      </c>
      <c r="F7" s="300">
        <v>125.202</v>
      </c>
      <c r="G7" s="231">
        <v>511.69200000000001</v>
      </c>
      <c r="H7" s="300">
        <v>118.08799999999999</v>
      </c>
      <c r="I7" s="232">
        <v>21.538</v>
      </c>
      <c r="J7" s="301">
        <v>97.661000000000001</v>
      </c>
      <c r="K7" s="232">
        <v>11.513</v>
      </c>
      <c r="L7" s="302">
        <v>47.055</v>
      </c>
    </row>
    <row r="8" spans="1:12" x14ac:dyDescent="0.2">
      <c r="A8" s="299" t="s">
        <v>107</v>
      </c>
      <c r="B8" s="231">
        <v>1398.489</v>
      </c>
      <c r="C8" s="300">
        <v>4.024</v>
      </c>
      <c r="D8" s="300">
        <v>15.619</v>
      </c>
      <c r="E8" s="231">
        <v>1590.3019999999999</v>
      </c>
      <c r="F8" s="300">
        <v>190.55099999999999</v>
      </c>
      <c r="G8" s="231">
        <v>370.94400000000002</v>
      </c>
      <c r="H8" s="300">
        <v>253.232</v>
      </c>
      <c r="I8" s="232">
        <v>28.844000000000001</v>
      </c>
      <c r="J8" s="302">
        <v>90.481999999999999</v>
      </c>
      <c r="K8" s="232">
        <v>11.981999999999999</v>
      </c>
      <c r="L8" s="302">
        <v>23.324999999999999</v>
      </c>
    </row>
    <row r="9" spans="1:12" x14ac:dyDescent="0.2">
      <c r="A9" s="303" t="s">
        <v>181</v>
      </c>
      <c r="B9" s="233">
        <v>1022.417</v>
      </c>
      <c r="C9" s="304">
        <v>9.3000000000000007</v>
      </c>
      <c r="D9" s="304">
        <v>56.195999999999998</v>
      </c>
      <c r="E9" s="233">
        <v>1099.42</v>
      </c>
      <c r="F9" s="304">
        <v>126.76</v>
      </c>
      <c r="G9" s="233">
        <v>508.33499999999998</v>
      </c>
      <c r="H9" s="304">
        <v>121.31100000000001</v>
      </c>
      <c r="I9" s="234">
        <v>21.776</v>
      </c>
      <c r="J9" s="305">
        <v>97.412999999999997</v>
      </c>
      <c r="K9" s="234">
        <v>11.529</v>
      </c>
      <c r="L9" s="305">
        <v>46.235999999999997</v>
      </c>
    </row>
    <row r="10" spans="1:12" x14ac:dyDescent="0.2">
      <c r="A10" s="299" t="s">
        <v>162</v>
      </c>
      <c r="B10" s="235"/>
      <c r="C10" s="306"/>
      <c r="D10" s="306"/>
      <c r="E10" s="235"/>
      <c r="F10" s="306"/>
      <c r="G10" s="235"/>
      <c r="H10" s="306"/>
      <c r="I10" s="232"/>
      <c r="J10" s="302"/>
      <c r="K10" s="232"/>
      <c r="L10" s="302"/>
    </row>
    <row r="11" spans="1:12" x14ac:dyDescent="0.2">
      <c r="A11" s="299" t="s">
        <v>182</v>
      </c>
      <c r="B11" s="231">
        <v>1209.8820000000001</v>
      </c>
      <c r="C11" s="300">
        <v>9.0180000000000007</v>
      </c>
      <c r="D11" s="300">
        <v>57.051000000000002</v>
      </c>
      <c r="E11" s="231">
        <v>1386.595</v>
      </c>
      <c r="F11" s="300">
        <v>193.50700000000001</v>
      </c>
      <c r="G11" s="231">
        <v>551.94500000000005</v>
      </c>
      <c r="H11" s="300">
        <v>229.06399999999999</v>
      </c>
      <c r="I11" s="232">
        <v>26.934999999999999</v>
      </c>
      <c r="J11" s="302">
        <v>92.045000000000002</v>
      </c>
      <c r="K11" s="232">
        <v>13.955</v>
      </c>
      <c r="L11" s="302">
        <v>39.805</v>
      </c>
    </row>
    <row r="12" spans="1:12" x14ac:dyDescent="0.2">
      <c r="A12" s="299" t="s">
        <v>183</v>
      </c>
      <c r="B12" s="231">
        <v>1089.6610000000001</v>
      </c>
      <c r="C12" s="300">
        <v>10.691000000000001</v>
      </c>
      <c r="D12" s="300">
        <v>52.685000000000002</v>
      </c>
      <c r="E12" s="231">
        <v>1194.6310000000001</v>
      </c>
      <c r="F12" s="300">
        <v>142.74100000000001</v>
      </c>
      <c r="G12" s="231">
        <v>503.87099999999998</v>
      </c>
      <c r="H12" s="300">
        <v>152.67500000000001</v>
      </c>
      <c r="I12" s="232">
        <v>23.306000000000001</v>
      </c>
      <c r="J12" s="302">
        <v>95.706000000000003</v>
      </c>
      <c r="K12" s="232">
        <v>11.948</v>
      </c>
      <c r="L12" s="302">
        <v>42.177</v>
      </c>
    </row>
    <row r="13" spans="1:12" x14ac:dyDescent="0.2">
      <c r="A13" s="299" t="s">
        <v>184</v>
      </c>
      <c r="B13" s="231">
        <v>957.48900000000003</v>
      </c>
      <c r="C13" s="300">
        <v>6.8120000000000003</v>
      </c>
      <c r="D13" s="300">
        <v>41.018999999999998</v>
      </c>
      <c r="E13" s="231">
        <v>1036.7650000000001</v>
      </c>
      <c r="F13" s="300">
        <v>113.31399999999999</v>
      </c>
      <c r="G13" s="231">
        <v>413.49700000000001</v>
      </c>
      <c r="H13" s="300">
        <v>120.974</v>
      </c>
      <c r="I13" s="232">
        <v>21.760999999999999</v>
      </c>
      <c r="J13" s="302">
        <v>96.507999999999996</v>
      </c>
      <c r="K13" s="232">
        <v>10.929</v>
      </c>
      <c r="L13" s="302">
        <v>39.883000000000003</v>
      </c>
    </row>
    <row r="14" spans="1:12" x14ac:dyDescent="0.2">
      <c r="A14" s="307" t="s">
        <v>185</v>
      </c>
      <c r="B14" s="236">
        <v>1004.2140000000001</v>
      </c>
      <c r="C14" s="308">
        <v>10.664999999999999</v>
      </c>
      <c r="D14" s="308">
        <v>68.322999999999993</v>
      </c>
      <c r="E14" s="236">
        <v>1055.8679999999999</v>
      </c>
      <c r="F14" s="308">
        <v>120.294</v>
      </c>
      <c r="G14" s="236">
        <v>569.32899999999995</v>
      </c>
      <c r="H14" s="308">
        <v>94.87</v>
      </c>
      <c r="I14" s="237">
        <v>20.18</v>
      </c>
      <c r="J14" s="309">
        <v>99.745000000000005</v>
      </c>
      <c r="K14" s="237">
        <v>11.391999999999999</v>
      </c>
      <c r="L14" s="309">
        <v>53.92</v>
      </c>
    </row>
    <row r="15" spans="1:12" x14ac:dyDescent="0.2">
      <c r="A15" s="176" t="s">
        <v>240</v>
      </c>
      <c r="B15" s="310"/>
      <c r="C15" s="310"/>
      <c r="D15" s="310"/>
      <c r="E15" s="310"/>
      <c r="F15" s="310"/>
      <c r="G15" s="310"/>
      <c r="H15" s="311"/>
      <c r="I15" s="311"/>
      <c r="J15" s="311"/>
      <c r="K15" s="311"/>
      <c r="L15" s="311"/>
    </row>
    <row r="16" spans="1:12" x14ac:dyDescent="0.2">
      <c r="A16" s="238" t="s">
        <v>206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</row>
    <row r="17" spans="1:14" x14ac:dyDescent="0.2">
      <c r="A17" s="176" t="s">
        <v>140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</row>
    <row r="18" spans="1:14" x14ac:dyDescent="0.2">
      <c r="A18" s="240"/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</row>
    <row r="19" spans="1:14" ht="16.5" x14ac:dyDescent="0.3">
      <c r="A19" s="241" t="s">
        <v>244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</row>
    <row r="20" spans="1:14" ht="15" x14ac:dyDescent="0.3">
      <c r="A20" s="230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</row>
    <row r="21" spans="1:14" s="243" customFormat="1" x14ac:dyDescent="0.2">
      <c r="A21" s="297"/>
      <c r="B21" s="152" t="s">
        <v>92</v>
      </c>
      <c r="C21" s="193" t="s">
        <v>93</v>
      </c>
      <c r="D21" s="193" t="s">
        <v>94</v>
      </c>
      <c r="E21" s="152" t="s">
        <v>95</v>
      </c>
      <c r="F21" s="193" t="s">
        <v>96</v>
      </c>
      <c r="G21" s="152" t="s">
        <v>97</v>
      </c>
      <c r="H21" s="193" t="s">
        <v>98</v>
      </c>
      <c r="I21" s="152" t="s">
        <v>99</v>
      </c>
      <c r="J21" s="193" t="s">
        <v>100</v>
      </c>
      <c r="K21" s="152" t="s">
        <v>101</v>
      </c>
      <c r="L21" s="193" t="s">
        <v>102</v>
      </c>
    </row>
    <row r="22" spans="1:14" s="243" customFormat="1" x14ac:dyDescent="0.2">
      <c r="A22" s="298"/>
      <c r="B22" s="155" t="s">
        <v>103</v>
      </c>
      <c r="C22" s="196" t="s">
        <v>103</v>
      </c>
      <c r="D22" s="196" t="s">
        <v>103</v>
      </c>
      <c r="E22" s="155" t="s">
        <v>103</v>
      </c>
      <c r="F22" s="196" t="s">
        <v>103</v>
      </c>
      <c r="G22" s="155" t="s">
        <v>103</v>
      </c>
      <c r="H22" s="196" t="s">
        <v>103</v>
      </c>
      <c r="I22" s="155" t="s">
        <v>104</v>
      </c>
      <c r="J22" s="196" t="s">
        <v>104</v>
      </c>
      <c r="K22" s="155" t="s">
        <v>104</v>
      </c>
      <c r="L22" s="196" t="s">
        <v>104</v>
      </c>
    </row>
    <row r="23" spans="1:14" s="243" customFormat="1" x14ac:dyDescent="0.2">
      <c r="A23" s="191" t="s">
        <v>90</v>
      </c>
      <c r="B23" s="244"/>
      <c r="C23" s="312"/>
      <c r="D23" s="312"/>
      <c r="E23" s="244"/>
      <c r="F23" s="312"/>
      <c r="G23" s="244"/>
      <c r="H23" s="312"/>
      <c r="I23" s="244"/>
      <c r="J23" s="312"/>
      <c r="K23" s="244"/>
      <c r="L23" s="312"/>
    </row>
    <row r="24" spans="1:14" x14ac:dyDescent="0.2">
      <c r="A24" s="313" t="s">
        <v>186</v>
      </c>
      <c r="B24" s="245">
        <v>292.92500000000001</v>
      </c>
      <c r="C24" s="314">
        <v>10.167999999999999</v>
      </c>
      <c r="D24" s="314">
        <v>-2.298</v>
      </c>
      <c r="E24" s="245">
        <v>401.976</v>
      </c>
      <c r="F24" s="314">
        <v>43.283999999999999</v>
      </c>
      <c r="G24" s="245">
        <v>317.49700000000001</v>
      </c>
      <c r="H24" s="314" t="s">
        <v>222</v>
      </c>
      <c r="I24" s="246">
        <v>17.192</v>
      </c>
      <c r="J24" s="301">
        <v>82.552999999999997</v>
      </c>
      <c r="K24" s="246">
        <v>10.768000000000001</v>
      </c>
      <c r="L24" s="301">
        <v>78.983999999999995</v>
      </c>
      <c r="N24" s="247"/>
    </row>
    <row r="25" spans="1:14" x14ac:dyDescent="0.2">
      <c r="A25" s="313" t="s">
        <v>187</v>
      </c>
      <c r="B25" s="245">
        <v>383.45600000000002</v>
      </c>
      <c r="C25" s="314">
        <v>16.114999999999998</v>
      </c>
      <c r="D25" s="314">
        <v>17.274000000000001</v>
      </c>
      <c r="E25" s="245">
        <v>467.94299999999998</v>
      </c>
      <c r="F25" s="314">
        <v>45.024000000000001</v>
      </c>
      <c r="G25" s="245">
        <v>511.92200000000003</v>
      </c>
      <c r="H25" s="314" t="s">
        <v>222</v>
      </c>
      <c r="I25" s="246">
        <v>19.420000000000002</v>
      </c>
      <c r="J25" s="301">
        <v>88.302000000000007</v>
      </c>
      <c r="K25" s="246">
        <v>9.6210000000000004</v>
      </c>
      <c r="L25" s="301">
        <v>109.398</v>
      </c>
      <c r="N25" s="247"/>
    </row>
    <row r="26" spans="1:14" x14ac:dyDescent="0.2">
      <c r="A26" s="313" t="s">
        <v>188</v>
      </c>
      <c r="B26" s="245">
        <v>309.61900000000003</v>
      </c>
      <c r="C26" s="314">
        <v>8.2260000000000009</v>
      </c>
      <c r="D26" s="314">
        <v>1.2989999999999999</v>
      </c>
      <c r="E26" s="245">
        <v>388.06200000000001</v>
      </c>
      <c r="F26" s="314">
        <v>55.991999999999997</v>
      </c>
      <c r="G26" s="245">
        <v>451.12799999999999</v>
      </c>
      <c r="H26" s="314" t="s">
        <v>222</v>
      </c>
      <c r="I26" s="246">
        <v>18.651</v>
      </c>
      <c r="J26" s="301">
        <v>86.781000000000006</v>
      </c>
      <c r="K26" s="246">
        <v>14.428000000000001</v>
      </c>
      <c r="L26" s="301">
        <v>116.251</v>
      </c>
      <c r="N26" s="247"/>
    </row>
    <row r="27" spans="1:14" x14ac:dyDescent="0.2">
      <c r="A27" s="313" t="s">
        <v>189</v>
      </c>
      <c r="B27" s="245">
        <v>387.99099999999999</v>
      </c>
      <c r="C27" s="314">
        <v>12.331</v>
      </c>
      <c r="D27" s="314">
        <v>-0.36499999999999999</v>
      </c>
      <c r="E27" s="245">
        <v>457.65699999999998</v>
      </c>
      <c r="F27" s="314">
        <v>37.606000000000002</v>
      </c>
      <c r="G27" s="245">
        <v>459.00799999999998</v>
      </c>
      <c r="H27" s="314" t="s">
        <v>222</v>
      </c>
      <c r="I27" s="246">
        <v>16.158000000000001</v>
      </c>
      <c r="J27" s="301">
        <v>94.682000000000002</v>
      </c>
      <c r="K27" s="246">
        <v>8.2170000000000005</v>
      </c>
      <c r="L27" s="301">
        <v>100.295</v>
      </c>
      <c r="N27" s="247"/>
    </row>
    <row r="28" spans="1:14" x14ac:dyDescent="0.2">
      <c r="A28" s="313" t="s">
        <v>190</v>
      </c>
      <c r="B28" s="245">
        <v>401.88400000000001</v>
      </c>
      <c r="C28" s="314">
        <v>10.66</v>
      </c>
      <c r="D28" s="314">
        <v>-1.911</v>
      </c>
      <c r="E28" s="245">
        <v>486.51299999999998</v>
      </c>
      <c r="F28" s="314">
        <v>49.308</v>
      </c>
      <c r="G28" s="245">
        <v>488.01600000000002</v>
      </c>
      <c r="H28" s="314" t="s">
        <v>222</v>
      </c>
      <c r="I28" s="246">
        <v>15.678000000000001</v>
      </c>
      <c r="J28" s="301">
        <v>90.522999999999996</v>
      </c>
      <c r="K28" s="246">
        <v>10.135</v>
      </c>
      <c r="L28" s="301">
        <v>100.30800000000001</v>
      </c>
      <c r="N28" s="247"/>
    </row>
    <row r="29" spans="1:14" x14ac:dyDescent="0.2">
      <c r="A29" s="313" t="s">
        <v>191</v>
      </c>
      <c r="B29" s="245">
        <v>406.11399999999998</v>
      </c>
      <c r="C29" s="314">
        <v>10.045</v>
      </c>
      <c r="D29" s="314">
        <v>3.032</v>
      </c>
      <c r="E29" s="245">
        <v>453.17200000000003</v>
      </c>
      <c r="F29" s="314">
        <v>33.880000000000003</v>
      </c>
      <c r="G29" s="245">
        <v>603.29</v>
      </c>
      <c r="H29" s="314">
        <v>0.02</v>
      </c>
      <c r="I29" s="246">
        <v>17.103999999999999</v>
      </c>
      <c r="J29" s="301">
        <v>96.694000000000003</v>
      </c>
      <c r="K29" s="246">
        <v>7.476</v>
      </c>
      <c r="L29" s="301">
        <v>133.125</v>
      </c>
      <c r="N29" s="247"/>
    </row>
    <row r="30" spans="1:14" x14ac:dyDescent="0.2">
      <c r="A30" s="313" t="s">
        <v>192</v>
      </c>
      <c r="B30" s="245">
        <v>246.04</v>
      </c>
      <c r="C30" s="314">
        <v>10.08</v>
      </c>
      <c r="D30" s="314">
        <v>-100.71</v>
      </c>
      <c r="E30" s="245">
        <v>335.315</v>
      </c>
      <c r="F30" s="314">
        <v>58.164999999999999</v>
      </c>
      <c r="G30" s="245">
        <v>556.26700000000005</v>
      </c>
      <c r="H30" s="314" t="s">
        <v>222</v>
      </c>
      <c r="I30" s="246">
        <v>17.117000000000001</v>
      </c>
      <c r="J30" s="301">
        <v>85.447999999999993</v>
      </c>
      <c r="K30" s="246">
        <v>17.346</v>
      </c>
      <c r="L30" s="301">
        <v>165.893</v>
      </c>
      <c r="N30" s="247"/>
    </row>
    <row r="31" spans="1:14" x14ac:dyDescent="0.2">
      <c r="A31" s="313" t="s">
        <v>193</v>
      </c>
      <c r="B31" s="245">
        <v>374.59399999999999</v>
      </c>
      <c r="C31" s="314">
        <v>8.5050000000000008</v>
      </c>
      <c r="D31" s="314">
        <v>-0.878</v>
      </c>
      <c r="E31" s="245">
        <v>455.74200000000002</v>
      </c>
      <c r="F31" s="314">
        <v>53.222000000000001</v>
      </c>
      <c r="G31" s="245">
        <v>386.12099999999998</v>
      </c>
      <c r="H31" s="314" t="s">
        <v>222</v>
      </c>
      <c r="I31" s="246">
        <v>18.968</v>
      </c>
      <c r="J31" s="301">
        <v>87.096999999999994</v>
      </c>
      <c r="K31" s="246">
        <v>11.678000000000001</v>
      </c>
      <c r="L31" s="301">
        <v>84.722999999999999</v>
      </c>
      <c r="N31" s="247"/>
    </row>
    <row r="32" spans="1:14" x14ac:dyDescent="0.2">
      <c r="A32" s="313" t="s">
        <v>194</v>
      </c>
      <c r="B32" s="245">
        <v>341.238</v>
      </c>
      <c r="C32" s="314">
        <v>8.8740000000000006</v>
      </c>
      <c r="D32" s="314">
        <v>3.6440000000000001</v>
      </c>
      <c r="E32" s="245">
        <v>410.02800000000002</v>
      </c>
      <c r="F32" s="314">
        <v>44.155999999999999</v>
      </c>
      <c r="G32" s="245">
        <v>544.01</v>
      </c>
      <c r="H32" s="314">
        <v>3.0000000000000001E-3</v>
      </c>
      <c r="I32" s="246">
        <v>20.088000000000001</v>
      </c>
      <c r="J32" s="301">
        <v>90.528000000000006</v>
      </c>
      <c r="K32" s="246">
        <v>10.769</v>
      </c>
      <c r="L32" s="301">
        <v>132.67599999999999</v>
      </c>
      <c r="N32" s="247"/>
    </row>
    <row r="33" spans="1:14" x14ac:dyDescent="0.2">
      <c r="A33" s="313" t="s">
        <v>195</v>
      </c>
      <c r="B33" s="245">
        <v>334.23399999999998</v>
      </c>
      <c r="C33" s="314">
        <v>8.44</v>
      </c>
      <c r="D33" s="314">
        <v>5.2560000000000002</v>
      </c>
      <c r="E33" s="245">
        <v>413.226</v>
      </c>
      <c r="F33" s="314">
        <v>53.587000000000003</v>
      </c>
      <c r="G33" s="245">
        <v>599.822</v>
      </c>
      <c r="H33" s="314" t="s">
        <v>222</v>
      </c>
      <c r="I33" s="246">
        <v>18.905000000000001</v>
      </c>
      <c r="J33" s="301">
        <v>87.596999999999994</v>
      </c>
      <c r="K33" s="246">
        <v>12.968</v>
      </c>
      <c r="L33" s="301">
        <v>145.155</v>
      </c>
      <c r="N33" s="247"/>
    </row>
    <row r="34" spans="1:14" x14ac:dyDescent="0.2">
      <c r="A34" s="313" t="s">
        <v>196</v>
      </c>
      <c r="B34" s="245">
        <v>285.11500000000001</v>
      </c>
      <c r="C34" s="314">
        <v>9.3849999999999998</v>
      </c>
      <c r="D34" s="314">
        <v>-3.95</v>
      </c>
      <c r="E34" s="245">
        <v>346.39800000000002</v>
      </c>
      <c r="F34" s="314">
        <v>49.944000000000003</v>
      </c>
      <c r="G34" s="245">
        <v>562.13300000000004</v>
      </c>
      <c r="H34" s="314" t="s">
        <v>222</v>
      </c>
      <c r="I34" s="246">
        <v>17.009</v>
      </c>
      <c r="J34" s="301">
        <v>91.912000000000006</v>
      </c>
      <c r="K34" s="246">
        <v>14.417999999999999</v>
      </c>
      <c r="L34" s="301">
        <v>162.279</v>
      </c>
      <c r="N34" s="247"/>
    </row>
    <row r="35" spans="1:14" x14ac:dyDescent="0.2">
      <c r="A35" s="313" t="s">
        <v>197</v>
      </c>
      <c r="B35" s="245">
        <v>367.18400000000003</v>
      </c>
      <c r="C35" s="314">
        <v>8.4499999999999993</v>
      </c>
      <c r="D35" s="314">
        <v>-12.923999999999999</v>
      </c>
      <c r="E35" s="245">
        <v>460.59</v>
      </c>
      <c r="F35" s="314">
        <v>36.537999999999997</v>
      </c>
      <c r="G35" s="245">
        <v>554.64099999999996</v>
      </c>
      <c r="H35" s="314" t="s">
        <v>222</v>
      </c>
      <c r="I35" s="246">
        <v>16.456</v>
      </c>
      <c r="J35" s="301">
        <v>85.756</v>
      </c>
      <c r="K35" s="246">
        <v>7.9329999999999998</v>
      </c>
      <c r="L35" s="301">
        <v>120.419</v>
      </c>
      <c r="N35" s="247"/>
    </row>
    <row r="36" spans="1:14" x14ac:dyDescent="0.2">
      <c r="A36" s="315" t="s">
        <v>209</v>
      </c>
      <c r="B36" s="248">
        <v>330.286</v>
      </c>
      <c r="C36" s="316">
        <v>9.8759999999999994</v>
      </c>
      <c r="D36" s="316">
        <v>-18.702999999999999</v>
      </c>
      <c r="E36" s="248">
        <v>411.584</v>
      </c>
      <c r="F36" s="316">
        <v>47.652000000000001</v>
      </c>
      <c r="G36" s="248">
        <v>508.03300000000002</v>
      </c>
      <c r="H36" s="316">
        <v>2E-3</v>
      </c>
      <c r="I36" s="249">
        <v>17.62</v>
      </c>
      <c r="J36" s="317">
        <v>88.474000000000004</v>
      </c>
      <c r="K36" s="249">
        <v>11.577</v>
      </c>
      <c r="L36" s="317">
        <v>123.43300000000001</v>
      </c>
      <c r="N36" s="247"/>
    </row>
    <row r="37" spans="1:14" x14ac:dyDescent="0.2">
      <c r="A37" s="318" t="s">
        <v>198</v>
      </c>
      <c r="B37" s="250"/>
      <c r="C37" s="319"/>
      <c r="D37" s="319"/>
      <c r="E37" s="250"/>
      <c r="F37" s="319"/>
      <c r="G37" s="250"/>
      <c r="H37" s="319"/>
      <c r="I37" s="251"/>
      <c r="J37" s="320"/>
      <c r="K37" s="251"/>
      <c r="L37" s="320"/>
      <c r="N37" s="247"/>
    </row>
    <row r="38" spans="1:14" x14ac:dyDescent="0.2">
      <c r="A38" s="313" t="s">
        <v>199</v>
      </c>
      <c r="B38" s="245">
        <v>692.26199999999994</v>
      </c>
      <c r="C38" s="314">
        <v>6.375</v>
      </c>
      <c r="D38" s="314">
        <v>2.536</v>
      </c>
      <c r="E38" s="245">
        <v>853.80499999999995</v>
      </c>
      <c r="F38" s="314">
        <v>320.608</v>
      </c>
      <c r="G38" s="245">
        <v>1235.0029999999999</v>
      </c>
      <c r="H38" s="314" t="s">
        <v>222</v>
      </c>
      <c r="I38" s="246">
        <v>30.292000000000002</v>
      </c>
      <c r="J38" s="301">
        <v>105.22799999999999</v>
      </c>
      <c r="K38" s="246">
        <v>37.549999999999997</v>
      </c>
      <c r="L38" s="301">
        <v>144.64599999999999</v>
      </c>
      <c r="N38" s="247"/>
    </row>
    <row r="39" spans="1:14" x14ac:dyDescent="0.2">
      <c r="A39" s="321" t="s">
        <v>200</v>
      </c>
      <c r="B39" s="252">
        <v>553.76099999999997</v>
      </c>
      <c r="C39" s="322">
        <v>10.901</v>
      </c>
      <c r="D39" s="322">
        <v>12.539</v>
      </c>
      <c r="E39" s="252">
        <v>733.322</v>
      </c>
      <c r="F39" s="322">
        <v>268.62599999999998</v>
      </c>
      <c r="G39" s="252">
        <v>1272.9849999999999</v>
      </c>
      <c r="H39" s="322" t="s">
        <v>222</v>
      </c>
      <c r="I39" s="253">
        <v>34.256999999999998</v>
      </c>
      <c r="J39" s="323">
        <v>87.037999999999997</v>
      </c>
      <c r="K39" s="253">
        <v>36.631</v>
      </c>
      <c r="L39" s="323">
        <v>173.59100000000001</v>
      </c>
      <c r="N39" s="247"/>
    </row>
    <row r="40" spans="1:14" x14ac:dyDescent="0.2">
      <c r="A40" s="324" t="s">
        <v>208</v>
      </c>
      <c r="B40" s="248">
        <v>335.28199999999998</v>
      </c>
      <c r="C40" s="316">
        <v>9.8689999999999998</v>
      </c>
      <c r="D40" s="316">
        <v>-18.172999999999998</v>
      </c>
      <c r="E40" s="248">
        <v>418.322</v>
      </c>
      <c r="F40" s="316">
        <v>52.103000000000002</v>
      </c>
      <c r="G40" s="248">
        <v>522.18600000000004</v>
      </c>
      <c r="H40" s="316">
        <v>2E-3</v>
      </c>
      <c r="I40" s="249">
        <v>18.129000000000001</v>
      </c>
      <c r="J40" s="317">
        <v>88.638000000000005</v>
      </c>
      <c r="K40" s="249">
        <v>12.455</v>
      </c>
      <c r="L40" s="317">
        <v>124.828</v>
      </c>
      <c r="N40" s="247"/>
    </row>
    <row r="41" spans="1:14" ht="25.5" x14ac:dyDescent="0.2">
      <c r="A41" s="325" t="s">
        <v>201</v>
      </c>
      <c r="B41" s="245"/>
      <c r="C41" s="314"/>
      <c r="D41" s="314"/>
      <c r="E41" s="245"/>
      <c r="F41" s="314"/>
      <c r="G41" s="245"/>
      <c r="H41" s="314"/>
      <c r="I41" s="246"/>
      <c r="J41" s="301"/>
      <c r="K41" s="246"/>
      <c r="L41" s="301"/>
      <c r="N41" s="247"/>
    </row>
    <row r="42" spans="1:14" x14ac:dyDescent="0.2">
      <c r="A42" s="326" t="s">
        <v>202</v>
      </c>
      <c r="B42" s="245">
        <v>2943.8510000000001</v>
      </c>
      <c r="C42" s="314">
        <v>22.827999999999999</v>
      </c>
      <c r="D42" s="314">
        <v>71.233999999999995</v>
      </c>
      <c r="E42" s="245">
        <v>3373.18</v>
      </c>
      <c r="F42" s="314">
        <v>449.17899999999997</v>
      </c>
      <c r="G42" s="245">
        <v>3179.7109999999998</v>
      </c>
      <c r="H42" s="314">
        <v>303.18900000000002</v>
      </c>
      <c r="I42" s="246">
        <v>24.7</v>
      </c>
      <c r="J42" s="301">
        <v>95.18</v>
      </c>
      <c r="K42" s="246">
        <v>13.316000000000001</v>
      </c>
      <c r="L42" s="301">
        <v>94.263999999999996</v>
      </c>
      <c r="N42" s="247"/>
    </row>
    <row r="43" spans="1:14" x14ac:dyDescent="0.2">
      <c r="A43" s="313" t="s">
        <v>203</v>
      </c>
      <c r="B43" s="245">
        <v>2258.5439999999999</v>
      </c>
      <c r="C43" s="314">
        <v>25.899000000000001</v>
      </c>
      <c r="D43" s="314">
        <v>80.899000000000001</v>
      </c>
      <c r="E43" s="245">
        <v>2536.8989999999999</v>
      </c>
      <c r="F43" s="314">
        <v>356.53100000000001</v>
      </c>
      <c r="G43" s="245">
        <v>2616.6179999999999</v>
      </c>
      <c r="H43" s="314">
        <v>394.77499999999998</v>
      </c>
      <c r="I43" s="246">
        <v>31.951000000000001</v>
      </c>
      <c r="J43" s="301">
        <v>96.915000000000006</v>
      </c>
      <c r="K43" s="246">
        <v>14.053000000000001</v>
      </c>
      <c r="L43" s="301">
        <v>103.142</v>
      </c>
      <c r="N43" s="247"/>
    </row>
    <row r="44" spans="1:14" x14ac:dyDescent="0.2">
      <c r="A44" s="313" t="s">
        <v>204</v>
      </c>
      <c r="B44" s="245">
        <v>1501.153</v>
      </c>
      <c r="C44" s="314">
        <v>6.37</v>
      </c>
      <c r="D44" s="314">
        <v>34.595999999999997</v>
      </c>
      <c r="E44" s="245">
        <v>1804.078</v>
      </c>
      <c r="F44" s="314">
        <v>507.54599999999999</v>
      </c>
      <c r="G44" s="245">
        <v>704.17899999999997</v>
      </c>
      <c r="H44" s="314">
        <v>183.84800000000001</v>
      </c>
      <c r="I44" s="246">
        <v>41.817999999999998</v>
      </c>
      <c r="J44" s="301">
        <v>86.281999999999996</v>
      </c>
      <c r="K44" s="246">
        <v>28.132999999999999</v>
      </c>
      <c r="L44" s="301">
        <v>39.031999999999996</v>
      </c>
    </row>
    <row r="45" spans="1:14" x14ac:dyDescent="0.2">
      <c r="A45" s="327" t="s">
        <v>210</v>
      </c>
      <c r="B45" s="254">
        <v>363.82</v>
      </c>
      <c r="C45" s="328">
        <v>10.006</v>
      </c>
      <c r="D45" s="328">
        <v>-16.965</v>
      </c>
      <c r="E45" s="254">
        <v>450.60399999999998</v>
      </c>
      <c r="F45" s="328">
        <v>57.679000000000002</v>
      </c>
      <c r="G45" s="254">
        <v>547.74599999999998</v>
      </c>
      <c r="H45" s="328">
        <v>4.4329999999999998</v>
      </c>
      <c r="I45" s="255">
        <v>19.268999999999998</v>
      </c>
      <c r="J45" s="329">
        <v>89.097999999999999</v>
      </c>
      <c r="K45" s="255">
        <v>12.8</v>
      </c>
      <c r="L45" s="329">
        <v>121.55800000000001</v>
      </c>
      <c r="N45" s="247"/>
    </row>
    <row r="46" spans="1:14" ht="23.1" customHeight="1" x14ac:dyDescent="0.2">
      <c r="A46" s="346" t="s">
        <v>245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N46" s="247"/>
    </row>
    <row r="47" spans="1:14" x14ac:dyDescent="0.2">
      <c r="A47" s="176" t="s">
        <v>240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</row>
    <row r="48" spans="1:14" x14ac:dyDescent="0.2">
      <c r="A48" s="238" t="s">
        <v>205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</row>
    <row r="49" spans="1:12" x14ac:dyDescent="0.2">
      <c r="A49" s="176" t="s">
        <v>140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</row>
    <row r="50" spans="1:12" x14ac:dyDescent="0.2">
      <c r="A50" s="225"/>
    </row>
  </sheetData>
  <mergeCells count="1">
    <mergeCell ref="A46:L46"/>
  </mergeCells>
  <pageMargins left="0.7" right="0.7" top="0.75" bottom="0.75" header="0.3" footer="0.3"/>
  <pageSetup paperSize="9"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K53"/>
  <sheetViews>
    <sheetView workbookViewId="0">
      <pane xSplit="1" ySplit="5" topLeftCell="B21" activePane="bottomRight" state="frozen"/>
      <selection activeCell="A32" sqref="A32"/>
      <selection pane="topRight" activeCell="A32" sqref="A32"/>
      <selection pane="bottomLeft" activeCell="A32" sqref="A32"/>
      <selection pane="bottomRight" activeCell="A49" sqref="A49:H49"/>
    </sheetView>
  </sheetViews>
  <sheetFormatPr baseColWidth="10" defaultColWidth="11.42578125" defaultRowHeight="12.75" x14ac:dyDescent="0.2"/>
  <cols>
    <col min="1" max="1" width="53.5703125" style="4" customWidth="1"/>
    <col min="2" max="2" width="10.140625" style="4" customWidth="1"/>
    <col min="3" max="3" width="10.85546875" style="4" customWidth="1"/>
    <col min="4" max="4" width="10.140625" style="4" customWidth="1"/>
    <col min="5" max="5" width="10.7109375" style="4" customWidth="1"/>
    <col min="6" max="6" width="10.140625" style="4" customWidth="1"/>
    <col min="7" max="7" width="10.7109375" style="4" customWidth="1"/>
    <col min="8" max="8" width="10.140625" style="4" customWidth="1"/>
    <col min="9" max="16384" width="11.42578125" style="4"/>
  </cols>
  <sheetData>
    <row r="1" spans="1:10" ht="18" x14ac:dyDescent="0.2">
      <c r="A1" s="334" t="s">
        <v>84</v>
      </c>
      <c r="B1" s="334"/>
      <c r="C1" s="334"/>
      <c r="D1" s="334"/>
      <c r="E1" s="334"/>
      <c r="F1" s="334"/>
      <c r="G1" s="334"/>
      <c r="H1" s="334"/>
    </row>
    <row r="2" spans="1:10" x14ac:dyDescent="0.2">
      <c r="A2" s="64"/>
      <c r="B2" s="64"/>
      <c r="C2" s="64"/>
      <c r="D2" s="5"/>
      <c r="E2" s="5"/>
      <c r="F2" s="5"/>
      <c r="G2" s="5"/>
      <c r="H2" s="5"/>
    </row>
    <row r="3" spans="1:10" ht="18.75" x14ac:dyDescent="0.2">
      <c r="A3" s="137" t="s">
        <v>85</v>
      </c>
      <c r="B3" s="64"/>
      <c r="C3" s="64"/>
      <c r="D3" s="5"/>
      <c r="E3" s="5"/>
      <c r="F3" s="5"/>
      <c r="G3" s="5"/>
      <c r="H3" s="5"/>
    </row>
    <row r="4" spans="1:10" x14ac:dyDescent="0.2">
      <c r="A4" s="7" t="s">
        <v>9</v>
      </c>
      <c r="B4" s="5"/>
      <c r="C4" s="5"/>
      <c r="D4" s="5"/>
      <c r="E4" s="5"/>
      <c r="F4" s="5"/>
      <c r="G4" s="335" t="s">
        <v>10</v>
      </c>
      <c r="H4" s="335"/>
    </row>
    <row r="5" spans="1:10" ht="41.25" customHeight="1" x14ac:dyDescent="0.2">
      <c r="A5" s="8" t="s">
        <v>11</v>
      </c>
      <c r="B5" s="11">
        <v>2021</v>
      </c>
      <c r="C5" s="10" t="s">
        <v>217</v>
      </c>
      <c r="D5" s="11">
        <v>2022</v>
      </c>
      <c r="E5" s="10" t="s">
        <v>219</v>
      </c>
      <c r="F5" s="11">
        <v>2023</v>
      </c>
      <c r="G5" s="272" t="s">
        <v>223</v>
      </c>
      <c r="H5" s="11">
        <v>2024</v>
      </c>
    </row>
    <row r="6" spans="1:10" s="16" customFormat="1" x14ac:dyDescent="0.2">
      <c r="A6" s="12" t="s">
        <v>13</v>
      </c>
      <c r="B6" s="13">
        <v>10.318698645</v>
      </c>
      <c r="C6" s="14">
        <v>6.3731056254692442E-2</v>
      </c>
      <c r="D6" s="13">
        <v>10.401421607</v>
      </c>
      <c r="E6" s="14">
        <v>8.4967560242460216E-2</v>
      </c>
      <c r="F6" s="13">
        <v>11.285205024</v>
      </c>
      <c r="G6" s="14">
        <v>8.8769226422518166E-3</v>
      </c>
      <c r="H6" s="13">
        <v>11.385382915999999</v>
      </c>
      <c r="J6" s="14"/>
    </row>
    <row r="7" spans="1:10" s="16" customFormat="1" x14ac:dyDescent="0.2">
      <c r="A7" s="17" t="s">
        <v>0</v>
      </c>
      <c r="B7" s="18">
        <v>5.4531686629999996</v>
      </c>
      <c r="C7" s="19">
        <v>7.6734002216249264E-2</v>
      </c>
      <c r="D7" s="18">
        <v>5.3438780899999996</v>
      </c>
      <c r="E7" s="19">
        <v>6.9998528914794189E-2</v>
      </c>
      <c r="F7" s="18">
        <v>5.7179416950000004</v>
      </c>
      <c r="G7" s="19">
        <v>3.2060781795012705E-2</v>
      </c>
      <c r="H7" s="18">
        <v>5.9012633760000002</v>
      </c>
    </row>
    <row r="8" spans="1:10" s="16" customFormat="1" x14ac:dyDescent="0.2">
      <c r="A8" s="17" t="s">
        <v>1</v>
      </c>
      <c r="B8" s="18">
        <v>2.6469512540000002</v>
      </c>
      <c r="C8" s="19">
        <v>6.1791137803516527E-2</v>
      </c>
      <c r="D8" s="18">
        <v>2.7974789200000001</v>
      </c>
      <c r="E8" s="19">
        <v>5.8580240883459478E-2</v>
      </c>
      <c r="F8" s="18">
        <v>2.9613559089999999</v>
      </c>
      <c r="G8" s="19">
        <v>4.6111901505993647E-2</v>
      </c>
      <c r="H8" s="18">
        <v>3.0979096610000001</v>
      </c>
    </row>
    <row r="9" spans="1:10" s="16" customFormat="1" x14ac:dyDescent="0.2">
      <c r="A9" s="17" t="s">
        <v>14</v>
      </c>
      <c r="B9" s="18">
        <v>0.37218393399999999</v>
      </c>
      <c r="C9" s="19">
        <v>-6.0918196002043845E-2</v>
      </c>
      <c r="D9" s="18">
        <v>0.32710056799999998</v>
      </c>
      <c r="E9" s="19">
        <v>0.10785586284888393</v>
      </c>
      <c r="F9" s="18">
        <v>0.362380282</v>
      </c>
      <c r="G9" s="19">
        <v>0.16209343034839852</v>
      </c>
      <c r="H9" s="18">
        <v>0.42111974499999999</v>
      </c>
    </row>
    <row r="10" spans="1:10" x14ac:dyDescent="0.2">
      <c r="A10" s="17" t="s">
        <v>2</v>
      </c>
      <c r="B10" s="18">
        <v>0.97359020600000001</v>
      </c>
      <c r="C10" s="19">
        <v>2.1232376991181967E-2</v>
      </c>
      <c r="D10" s="18">
        <v>0.990358195</v>
      </c>
      <c r="E10" s="19">
        <v>0.10906908484762923</v>
      </c>
      <c r="F10" s="18">
        <v>1.0983756570000001</v>
      </c>
      <c r="G10" s="19">
        <v>-4.8500445781456403E-2</v>
      </c>
      <c r="H10" s="18">
        <v>1.0451039479999999</v>
      </c>
    </row>
    <row r="11" spans="1:10" s="16" customFormat="1" x14ac:dyDescent="0.2">
      <c r="A11" s="17" t="s">
        <v>15</v>
      </c>
      <c r="B11" s="18">
        <v>0.87280458800000005</v>
      </c>
      <c r="C11" s="19">
        <v>9.2828476926613668E-2</v>
      </c>
      <c r="D11" s="18">
        <v>0.942605833</v>
      </c>
      <c r="E11" s="19">
        <v>0.2148784146129934</v>
      </c>
      <c r="F11" s="18">
        <v>1.14515148</v>
      </c>
      <c r="G11" s="19">
        <v>-0.19662489891730306</v>
      </c>
      <c r="H11" s="18">
        <v>0.91998618600000004</v>
      </c>
    </row>
    <row r="12" spans="1:10" x14ac:dyDescent="0.2">
      <c r="A12" s="20" t="s">
        <v>16</v>
      </c>
      <c r="B12" s="21">
        <v>13.594334808999999</v>
      </c>
      <c r="C12" s="22">
        <v>5.0629179476580743E-2</v>
      </c>
      <c r="D12" s="21">
        <v>13.474830624000001</v>
      </c>
      <c r="E12" s="22">
        <v>7.7183642527394181E-2</v>
      </c>
      <c r="F12" s="21">
        <v>14.514867133999999</v>
      </c>
      <c r="G12" s="22">
        <v>2.0356556713349239E-2</v>
      </c>
      <c r="H12" s="21">
        <v>14.81033985</v>
      </c>
    </row>
    <row r="13" spans="1:10" x14ac:dyDescent="0.2">
      <c r="A13" s="17" t="s">
        <v>3</v>
      </c>
      <c r="B13" s="18">
        <v>2.152283062</v>
      </c>
      <c r="C13" s="19">
        <v>6.4724404337019426E-2</v>
      </c>
      <c r="D13" s="18">
        <v>1.885241494</v>
      </c>
      <c r="E13" s="19">
        <v>0.15882831613507875</v>
      </c>
      <c r="F13" s="18">
        <v>2.1846712259999999</v>
      </c>
      <c r="G13" s="19">
        <v>2.2594415769543463E-3</v>
      </c>
      <c r="H13" s="18">
        <v>2.1896073629999999</v>
      </c>
    </row>
    <row r="14" spans="1:10" x14ac:dyDescent="0.2">
      <c r="A14" s="23" t="s">
        <v>17</v>
      </c>
      <c r="B14" s="18">
        <v>0.18590514599999999</v>
      </c>
      <c r="C14" s="19">
        <v>1.3564121638483861E-2</v>
      </c>
      <c r="D14" s="18">
        <v>0.18842678500000001</v>
      </c>
      <c r="E14" s="19">
        <v>2.181142134330849E-2</v>
      </c>
      <c r="F14" s="18">
        <v>0.19253664100000001</v>
      </c>
      <c r="G14" s="19">
        <v>0.29143234611639457</v>
      </c>
      <c r="H14" s="18">
        <v>0.24864804600000001</v>
      </c>
    </row>
    <row r="15" spans="1:10" s="16" customFormat="1" x14ac:dyDescent="0.2">
      <c r="A15" s="23" t="s">
        <v>18</v>
      </c>
      <c r="B15" s="18">
        <v>1.9663779159999999</v>
      </c>
      <c r="C15" s="19">
        <v>7.0731251282768026E-2</v>
      </c>
      <c r="D15" s="18">
        <v>1.6968147090000001</v>
      </c>
      <c r="E15" s="19">
        <v>0.17404367986298497</v>
      </c>
      <c r="F15" s="18">
        <v>1.9921345850000001</v>
      </c>
      <c r="G15" s="19">
        <v>-2.5688660487765191E-2</v>
      </c>
      <c r="H15" s="18">
        <v>1.940959316</v>
      </c>
    </row>
    <row r="16" spans="1:10" x14ac:dyDescent="0.2">
      <c r="A16" s="17" t="s">
        <v>19</v>
      </c>
      <c r="B16" s="18">
        <v>4.8017786E-2</v>
      </c>
      <c r="C16" s="19">
        <v>-0.17750489740415976</v>
      </c>
      <c r="D16" s="18">
        <v>3.9484691000000002E-2</v>
      </c>
      <c r="E16" s="19">
        <v>0.22055537929877689</v>
      </c>
      <c r="F16" s="18">
        <v>4.8193251999999999E-2</v>
      </c>
      <c r="G16" s="19">
        <v>0.22481163960464845</v>
      </c>
      <c r="H16" s="18">
        <v>5.9027655999999998E-2</v>
      </c>
    </row>
    <row r="17" spans="1:8" x14ac:dyDescent="0.2">
      <c r="A17" s="23" t="s">
        <v>20</v>
      </c>
      <c r="B17" s="18">
        <v>1.8855209000000001E-2</v>
      </c>
      <c r="C17" s="19">
        <v>-0.67953428678515304</v>
      </c>
      <c r="D17" s="18">
        <v>6.0424479999999997E-3</v>
      </c>
      <c r="E17" s="19">
        <v>7.8848671928992919E-2</v>
      </c>
      <c r="F17" s="18">
        <v>6.5188870000000001E-3</v>
      </c>
      <c r="G17" s="19">
        <v>1.6130222843255297</v>
      </c>
      <c r="H17" s="18">
        <v>1.7033996999999999E-2</v>
      </c>
    </row>
    <row r="18" spans="1:8" x14ac:dyDescent="0.2">
      <c r="A18" s="23" t="s">
        <v>21</v>
      </c>
      <c r="B18" s="18">
        <v>2.2275376999999999E-2</v>
      </c>
      <c r="C18" s="19">
        <v>0.19123784077818295</v>
      </c>
      <c r="D18" s="18">
        <v>2.6525344999999999E-2</v>
      </c>
      <c r="E18" s="19">
        <v>0.22545972540602199</v>
      </c>
      <c r="F18" s="18">
        <v>3.2505741999999997E-2</v>
      </c>
      <c r="G18" s="19">
        <v>1.1095885766890135E-2</v>
      </c>
      <c r="H18" s="18">
        <v>3.2866421999999999E-2</v>
      </c>
    </row>
    <row r="19" spans="1:8" x14ac:dyDescent="0.2">
      <c r="A19" s="23" t="s">
        <v>22</v>
      </c>
      <c r="B19" s="18">
        <v>6.8871990000000001E-3</v>
      </c>
      <c r="C19" s="19">
        <v>4.2793884712784003E-3</v>
      </c>
      <c r="D19" s="18">
        <v>6.9168980000000003E-3</v>
      </c>
      <c r="E19" s="19">
        <v>0.325539859052425</v>
      </c>
      <c r="F19" s="18">
        <v>9.1686240000000002E-3</v>
      </c>
      <c r="G19" s="19">
        <v>-4.5139815963660679E-3</v>
      </c>
      <c r="H19" s="18">
        <v>9.1272369999999999E-3</v>
      </c>
    </row>
    <row r="20" spans="1:8" x14ac:dyDescent="0.2">
      <c r="A20" s="17" t="s">
        <v>23</v>
      </c>
      <c r="B20" s="18">
        <v>5.4097346369999997</v>
      </c>
      <c r="C20" s="19">
        <v>4.5457262333481685E-2</v>
      </c>
      <c r="D20" s="18">
        <v>5.4673601559999998</v>
      </c>
      <c r="E20" s="19">
        <v>5.1757421118390212E-2</v>
      </c>
      <c r="F20" s="18">
        <v>5.7503366180000004</v>
      </c>
      <c r="G20" s="19">
        <v>2.312484482799726E-2</v>
      </c>
      <c r="H20" s="18">
        <v>5.8833122600000003</v>
      </c>
    </row>
    <row r="21" spans="1:8" x14ac:dyDescent="0.2">
      <c r="A21" s="17" t="s">
        <v>4</v>
      </c>
      <c r="B21" s="18">
        <v>4.8308746060000001</v>
      </c>
      <c r="C21" s="19">
        <v>5.8021464148384716E-2</v>
      </c>
      <c r="D21" s="18">
        <v>4.8995140089999998</v>
      </c>
      <c r="E21" s="19">
        <v>4.9152384615622768E-2</v>
      </c>
      <c r="F21" s="18">
        <v>5.1403368059999996</v>
      </c>
      <c r="G21" s="19">
        <v>4.9432870761192627E-2</v>
      </c>
      <c r="H21" s="18">
        <v>5.3944384110000003</v>
      </c>
    </row>
    <row r="22" spans="1:8" x14ac:dyDescent="0.2">
      <c r="A22" s="28" t="s">
        <v>24</v>
      </c>
      <c r="B22" s="29">
        <v>1.1534247179999999</v>
      </c>
      <c r="C22" s="30">
        <v>3.215715925821927E-2</v>
      </c>
      <c r="D22" s="29">
        <v>1.183230274</v>
      </c>
      <c r="E22" s="30">
        <v>0.17587359161839711</v>
      </c>
      <c r="F22" s="29">
        <v>1.3913292319999999</v>
      </c>
      <c r="G22" s="30">
        <v>-7.7174451977589209E-2</v>
      </c>
      <c r="H22" s="29">
        <v>1.283954161</v>
      </c>
    </row>
    <row r="23" spans="1:8" s="16" customFormat="1" x14ac:dyDescent="0.2">
      <c r="A23" s="31" t="s">
        <v>25</v>
      </c>
      <c r="B23" s="13">
        <v>3.2756361639999998</v>
      </c>
      <c r="C23" s="14">
        <v>8.4782424487843677E-3</v>
      </c>
      <c r="D23" s="13">
        <v>3.0734090169999999</v>
      </c>
      <c r="E23" s="14">
        <v>5.0840318400744877E-2</v>
      </c>
      <c r="F23" s="13">
        <v>3.22966211</v>
      </c>
      <c r="G23" s="14">
        <v>6.0469119167391838E-2</v>
      </c>
      <c r="H23" s="13">
        <v>3.4249569329999998</v>
      </c>
    </row>
    <row r="24" spans="1:8" s="16" customFormat="1" x14ac:dyDescent="0.2">
      <c r="A24" s="32" t="s">
        <v>26</v>
      </c>
      <c r="B24" s="21">
        <v>1.9843626560000001</v>
      </c>
      <c r="C24" s="22">
        <v>-1.8039634513613456E-2</v>
      </c>
      <c r="D24" s="21">
        <v>1.776575225</v>
      </c>
      <c r="E24" s="22">
        <v>9.767636943152791E-2</v>
      </c>
      <c r="F24" s="21">
        <v>1.950104643</v>
      </c>
      <c r="G24" s="22">
        <v>8.0165820106711028E-2</v>
      </c>
      <c r="H24" s="21">
        <v>2.106436381</v>
      </c>
    </row>
    <row r="25" spans="1:8" x14ac:dyDescent="0.2">
      <c r="A25" s="140" t="s">
        <v>27</v>
      </c>
      <c r="B25" s="13">
        <v>5.9300351850000004</v>
      </c>
      <c r="C25" s="14">
        <v>0.10271009368046591</v>
      </c>
      <c r="D25" s="13">
        <v>6.2091389259999996</v>
      </c>
      <c r="E25" s="14">
        <v>8.9022497094631836E-2</v>
      </c>
      <c r="F25" s="13">
        <v>6.7618919780000004</v>
      </c>
      <c r="G25" s="14">
        <v>3.256393117731049E-2</v>
      </c>
      <c r="H25" s="13">
        <v>6.9820857629999997</v>
      </c>
    </row>
    <row r="26" spans="1:8" s="16" customFormat="1" x14ac:dyDescent="0.2">
      <c r="A26" s="34" t="s">
        <v>5</v>
      </c>
      <c r="B26" s="18">
        <v>5.1456012119999999</v>
      </c>
      <c r="C26" s="19">
        <v>9.0130550914573337E-2</v>
      </c>
      <c r="D26" s="18">
        <v>5.2831711669999999</v>
      </c>
      <c r="E26" s="19">
        <v>0.11655346638137809</v>
      </c>
      <c r="F26" s="18">
        <v>5.8989430799999996</v>
      </c>
      <c r="G26" s="19">
        <v>9.5608123752228824E-3</v>
      </c>
      <c r="H26" s="18">
        <v>5.9553417680000003</v>
      </c>
    </row>
    <row r="27" spans="1:8" x14ac:dyDescent="0.2">
      <c r="A27" s="34" t="s">
        <v>28</v>
      </c>
      <c r="B27" s="18">
        <v>0.28162585400000001</v>
      </c>
      <c r="C27" s="19">
        <v>7.0739315006213888E-2</v>
      </c>
      <c r="D27" s="18">
        <v>0.30154787399999999</v>
      </c>
      <c r="E27" s="19">
        <v>4.7855688082218073E-2</v>
      </c>
      <c r="F27" s="18">
        <v>0.315978655</v>
      </c>
      <c r="G27" s="19">
        <v>-3.1536028913092262E-2</v>
      </c>
      <c r="H27" s="18">
        <v>0.30601394300000001</v>
      </c>
    </row>
    <row r="28" spans="1:8" x14ac:dyDescent="0.2">
      <c r="A28" s="34" t="s">
        <v>29</v>
      </c>
      <c r="B28" s="18">
        <v>0.502808119</v>
      </c>
      <c r="C28" s="19">
        <v>0.24186302218772049</v>
      </c>
      <c r="D28" s="18">
        <v>0.62441988400000004</v>
      </c>
      <c r="E28" s="19">
        <v>-0.12403455428719179</v>
      </c>
      <c r="F28" s="18">
        <v>0.546970242</v>
      </c>
      <c r="G28" s="19">
        <v>0.31767689840793945</v>
      </c>
      <c r="H28" s="18">
        <v>0.72073005199999995</v>
      </c>
    </row>
    <row r="29" spans="1:8" s="16" customFormat="1" x14ac:dyDescent="0.2">
      <c r="A29" s="32" t="s">
        <v>30</v>
      </c>
      <c r="B29" s="21">
        <v>2.8202898319999998</v>
      </c>
      <c r="C29" s="22">
        <v>4.3513515450228635E-2</v>
      </c>
      <c r="D29" s="21">
        <v>2.9281779480000001</v>
      </c>
      <c r="E29" s="22">
        <v>3.8167237095796835E-2</v>
      </c>
      <c r="F29" s="21">
        <v>3.03993841</v>
      </c>
      <c r="G29" s="22">
        <v>6.7387798491614914E-2</v>
      </c>
      <c r="H29" s="21">
        <v>3.2447931670000001</v>
      </c>
    </row>
    <row r="30" spans="1:8" x14ac:dyDescent="0.2">
      <c r="A30" s="34" t="s">
        <v>6</v>
      </c>
      <c r="B30" s="18">
        <v>0.25611566200000002</v>
      </c>
      <c r="C30" s="19">
        <v>-0.1195444194254095</v>
      </c>
      <c r="D30" s="18">
        <v>0.225640805</v>
      </c>
      <c r="E30" s="19">
        <v>9.9566015996087165E-2</v>
      </c>
      <c r="F30" s="18">
        <v>0.24810696099999999</v>
      </c>
      <c r="G30" s="19">
        <v>0.1027651739283526</v>
      </c>
      <c r="H30" s="18">
        <v>0.273603716</v>
      </c>
    </row>
    <row r="31" spans="1:8" x14ac:dyDescent="0.2">
      <c r="A31" s="34" t="s">
        <v>31</v>
      </c>
      <c r="B31" s="18">
        <v>1.9812788429999999</v>
      </c>
      <c r="C31" s="19">
        <v>7.685750887465348E-2</v>
      </c>
      <c r="D31" s="18">
        <v>2.1175087960000001</v>
      </c>
      <c r="E31" s="19">
        <v>7.3889997668750151E-3</v>
      </c>
      <c r="F31" s="18">
        <v>2.1331550680000002</v>
      </c>
      <c r="G31" s="19">
        <v>6.8648828299809228E-2</v>
      </c>
      <c r="H31" s="18">
        <v>2.2795936640000001</v>
      </c>
    </row>
    <row r="32" spans="1:8" x14ac:dyDescent="0.2">
      <c r="A32" s="35" t="s">
        <v>32</v>
      </c>
      <c r="B32" s="29">
        <v>0.58289532700000002</v>
      </c>
      <c r="C32" s="19">
        <v>2.5099965540735791E-3</v>
      </c>
      <c r="D32" s="29">
        <v>0.58502834699999995</v>
      </c>
      <c r="E32" s="19">
        <v>0.12588797342498692</v>
      </c>
      <c r="F32" s="29">
        <v>0.65867637999999995</v>
      </c>
      <c r="G32" s="19">
        <v>4.9978119755865524E-2</v>
      </c>
      <c r="H32" s="29">
        <v>0.69159578700000002</v>
      </c>
    </row>
    <row r="33" spans="1:11" s="16" customFormat="1" x14ac:dyDescent="0.2">
      <c r="A33" s="33" t="s">
        <v>33</v>
      </c>
      <c r="B33" s="13">
        <v>16.248733829999999</v>
      </c>
      <c r="C33" s="14">
        <v>7.7974246505281286E-2</v>
      </c>
      <c r="D33" s="13">
        <v>16.610560533000001</v>
      </c>
      <c r="E33" s="14">
        <v>8.6483322772043181E-2</v>
      </c>
      <c r="F33" s="13">
        <v>18.047097001000001</v>
      </c>
      <c r="G33" s="14">
        <v>1.7751978502816623E-2</v>
      </c>
      <c r="H33" s="13">
        <v>18.367468679000002</v>
      </c>
    </row>
    <row r="34" spans="1:11" x14ac:dyDescent="0.2">
      <c r="A34" s="32" t="s">
        <v>34</v>
      </c>
      <c r="B34" s="21">
        <v>16.414624641</v>
      </c>
      <c r="C34" s="22">
        <v>4.9352941756538371E-2</v>
      </c>
      <c r="D34" s="21">
        <v>16.403008572000001</v>
      </c>
      <c r="E34" s="22">
        <v>7.0218641046504215E-2</v>
      </c>
      <c r="F34" s="21">
        <v>17.554805543000001</v>
      </c>
      <c r="G34" s="22">
        <v>2.850088386194094E-2</v>
      </c>
      <c r="H34" s="21">
        <v>18.055133016999999</v>
      </c>
    </row>
    <row r="35" spans="1:11" s="16" customFormat="1" ht="15" customHeight="1" x14ac:dyDescent="0.2">
      <c r="A35" s="36" t="s">
        <v>35</v>
      </c>
      <c r="B35" s="37">
        <v>0.165890811</v>
      </c>
      <c r="C35" s="38"/>
      <c r="D35" s="37">
        <v>-0.20755196100000001</v>
      </c>
      <c r="E35" s="38"/>
      <c r="F35" s="37">
        <v>-0.49229145800000002</v>
      </c>
      <c r="G35" s="38"/>
      <c r="H35" s="37">
        <v>-0.31233566200000001</v>
      </c>
    </row>
    <row r="36" spans="1:11" s="16" customFormat="1" ht="15" customHeight="1" x14ac:dyDescent="0.2">
      <c r="A36" s="39" t="s">
        <v>36</v>
      </c>
      <c r="B36" s="40">
        <v>1.291273508</v>
      </c>
      <c r="C36" s="41">
        <v>4.7331467033060459E-2</v>
      </c>
      <c r="D36" s="40">
        <v>1.296833793</v>
      </c>
      <c r="E36" s="41">
        <v>-1.332192767743523E-2</v>
      </c>
      <c r="F36" s="40">
        <v>1.2795574670000001</v>
      </c>
      <c r="G36" s="41">
        <v>3.0450438534309399E-2</v>
      </c>
      <c r="H36" s="40">
        <v>1.3185205529999999</v>
      </c>
    </row>
    <row r="37" spans="1:11" ht="15" customHeight="1" x14ac:dyDescent="0.2">
      <c r="A37" s="34" t="s">
        <v>37</v>
      </c>
      <c r="B37" s="18">
        <v>1.6506357169999999</v>
      </c>
      <c r="C37" s="19">
        <v>8.3277637917736014E-2</v>
      </c>
      <c r="D37" s="18">
        <v>1.7589909960000001</v>
      </c>
      <c r="E37" s="19">
        <v>4.4757619100399326E-2</v>
      </c>
      <c r="F37" s="18">
        <v>1.8377192449999999</v>
      </c>
      <c r="G37" s="19">
        <v>0.17354385925255955</v>
      </c>
      <c r="H37" s="18">
        <v>2.1566441350000001</v>
      </c>
    </row>
    <row r="38" spans="1:11" ht="15" customHeight="1" x14ac:dyDescent="0.2">
      <c r="A38" s="34" t="s">
        <v>38</v>
      </c>
      <c r="B38" s="42">
        <v>0.35936220899999999</v>
      </c>
      <c r="C38" s="19"/>
      <c r="D38" s="42">
        <v>0.46215720300000002</v>
      </c>
      <c r="E38" s="19"/>
      <c r="F38" s="42">
        <v>0.55816177899999997</v>
      </c>
      <c r="G38" s="19"/>
      <c r="H38" s="42">
        <v>0.83812358200000003</v>
      </c>
    </row>
    <row r="39" spans="1:11" ht="15" customHeight="1" x14ac:dyDescent="0.2">
      <c r="A39" s="33" t="s">
        <v>39</v>
      </c>
      <c r="B39" s="13">
        <v>17.540007337999999</v>
      </c>
      <c r="C39" s="14">
        <v>7.5704000078717471E-2</v>
      </c>
      <c r="D39" s="13">
        <v>17.907394324999999</v>
      </c>
      <c r="E39" s="14">
        <v>7.9255536413726624E-2</v>
      </c>
      <c r="F39" s="13">
        <v>19.326654468000001</v>
      </c>
      <c r="G39" s="14">
        <v>1.8592703905115471E-2</v>
      </c>
      <c r="H39" s="13">
        <v>19.685989232000001</v>
      </c>
    </row>
    <row r="40" spans="1:11" ht="15" customHeight="1" x14ac:dyDescent="0.2">
      <c r="A40" s="32" t="s">
        <v>40</v>
      </c>
      <c r="B40" s="21">
        <v>18.065260358</v>
      </c>
      <c r="C40" s="22">
        <v>5.2546713670743372E-2</v>
      </c>
      <c r="D40" s="21">
        <v>18.161999567999999</v>
      </c>
      <c r="E40" s="22">
        <v>6.7752739250588334E-2</v>
      </c>
      <c r="F40" s="21">
        <v>19.392524788999999</v>
      </c>
      <c r="G40" s="22">
        <v>4.2245781398444038E-2</v>
      </c>
      <c r="H40" s="21">
        <v>20.211777152</v>
      </c>
    </row>
    <row r="41" spans="1:11" ht="15" customHeight="1" x14ac:dyDescent="0.2">
      <c r="A41" s="62" t="s">
        <v>41</v>
      </c>
      <c r="B41" s="44">
        <v>0.52525301999999996</v>
      </c>
      <c r="C41" s="45"/>
      <c r="D41" s="44">
        <v>0.25460524200000001</v>
      </c>
      <c r="E41" s="45"/>
      <c r="F41" s="44">
        <v>6.5870320999999996E-2</v>
      </c>
      <c r="G41" s="45"/>
      <c r="H41" s="44">
        <v>0.52578791999999996</v>
      </c>
    </row>
    <row r="42" spans="1:11" ht="20.25" customHeight="1" x14ac:dyDescent="0.2">
      <c r="A42" s="46" t="s">
        <v>213</v>
      </c>
      <c r="B42" s="47">
        <v>13.906818481</v>
      </c>
      <c r="C42" s="48">
        <v>2.5081858666029078E-2</v>
      </c>
      <c r="D42" s="47">
        <v>13.451548953</v>
      </c>
      <c r="E42" s="48">
        <v>3.7853242907497364E-2</v>
      </c>
      <c r="F42" s="47">
        <v>13.960733703000001</v>
      </c>
      <c r="G42" s="48">
        <v>5.5881755543575329E-2</v>
      </c>
      <c r="H42" s="47">
        <v>14.740884011</v>
      </c>
    </row>
    <row r="43" spans="1:11" ht="15" customHeight="1" x14ac:dyDescent="0.2">
      <c r="A43" s="31" t="s">
        <v>42</v>
      </c>
      <c r="B43" s="83"/>
      <c r="C43" s="82"/>
      <c r="D43" s="83"/>
      <c r="E43" s="82"/>
      <c r="F43" s="83"/>
      <c r="G43" s="82"/>
      <c r="H43" s="83"/>
    </row>
    <row r="44" spans="1:11" ht="15" customHeight="1" x14ac:dyDescent="0.2">
      <c r="A44" s="34" t="s">
        <v>43</v>
      </c>
      <c r="B44" s="86">
        <v>0.24095597247107642</v>
      </c>
      <c r="C44" s="85">
        <v>-0.95134247196785315</v>
      </c>
      <c r="D44" s="86">
        <v>0.22808516876835216</v>
      </c>
      <c r="E44" s="85">
        <v>-0.55779918039308984</v>
      </c>
      <c r="F44" s="86">
        <v>0.22250717696442127</v>
      </c>
      <c r="G44" s="85">
        <v>0.87472687598610099</v>
      </c>
      <c r="H44" s="86">
        <v>0.23125444572428228</v>
      </c>
    </row>
    <row r="45" spans="1:11" ht="15" customHeight="1" x14ac:dyDescent="0.2">
      <c r="A45" s="34" t="s">
        <v>44</v>
      </c>
      <c r="B45" s="86">
        <v>0.14596982374498174</v>
      </c>
      <c r="C45" s="85">
        <v>-0.92115022823580639</v>
      </c>
      <c r="D45" s="86">
        <v>0.13184397448645807</v>
      </c>
      <c r="E45" s="85">
        <v>0.25082469287848186</v>
      </c>
      <c r="F45" s="86">
        <v>0.13435222141524289</v>
      </c>
      <c r="G45" s="85">
        <v>0.78751955335991108</v>
      </c>
      <c r="H45" s="86">
        <v>0.142227416948842</v>
      </c>
    </row>
    <row r="46" spans="1:11" ht="15" customHeight="1" x14ac:dyDescent="0.2">
      <c r="A46" s="34" t="s">
        <v>45</v>
      </c>
      <c r="B46" s="86">
        <v>1.0229863157256598</v>
      </c>
      <c r="C46" s="85">
        <v>-2.4902847946265294</v>
      </c>
      <c r="D46" s="86">
        <v>0.99827221049008708</v>
      </c>
      <c r="E46" s="85">
        <v>-3.6449165599926392</v>
      </c>
      <c r="F46" s="86">
        <v>0.96182304489016068</v>
      </c>
      <c r="G46" s="85">
        <v>3.3487269410290676</v>
      </c>
      <c r="H46" s="86">
        <v>0.99531031430045136</v>
      </c>
      <c r="I46" s="101"/>
      <c r="J46" s="101"/>
      <c r="K46" s="101"/>
    </row>
    <row r="47" spans="1:11" ht="15" customHeight="1" x14ac:dyDescent="0.2">
      <c r="A47" s="52" t="s">
        <v>46</v>
      </c>
      <c r="B47" s="88">
        <v>4.2455320996388899</v>
      </c>
      <c r="C47" s="87">
        <v>7.1106639807918093E-2</v>
      </c>
      <c r="D47" s="88">
        <v>4.3767519645433515</v>
      </c>
      <c r="E47" s="87">
        <v>-5.4091194621509686E-2</v>
      </c>
      <c r="F47" s="88">
        <v>4.3226607699218418</v>
      </c>
      <c r="G47" s="87">
        <v>-1.8698910147998404E-2</v>
      </c>
      <c r="H47" s="88">
        <v>4.3039618597738434</v>
      </c>
      <c r="I47" s="101"/>
      <c r="J47" s="101"/>
      <c r="K47" s="101"/>
    </row>
    <row r="48" spans="1:11" ht="24" customHeight="1" x14ac:dyDescent="0.2">
      <c r="A48" s="333" t="s">
        <v>86</v>
      </c>
      <c r="B48" s="333"/>
      <c r="C48" s="333"/>
      <c r="D48" s="333"/>
      <c r="E48" s="333"/>
      <c r="F48" s="333"/>
      <c r="G48" s="333"/>
      <c r="H48" s="333"/>
      <c r="I48" s="101"/>
      <c r="J48" s="101"/>
      <c r="K48" s="101"/>
    </row>
    <row r="49" spans="1:11" ht="23.45" customHeight="1" x14ac:dyDescent="0.2">
      <c r="A49" s="331" t="s">
        <v>218</v>
      </c>
      <c r="B49" s="331"/>
      <c r="C49" s="331"/>
      <c r="D49" s="331"/>
      <c r="E49" s="331"/>
      <c r="F49" s="331"/>
      <c r="G49" s="331"/>
      <c r="H49" s="331"/>
      <c r="I49" s="101"/>
      <c r="J49" s="101"/>
      <c r="K49" s="101"/>
    </row>
    <row r="50" spans="1:11" ht="22.5" customHeight="1" x14ac:dyDescent="0.2">
      <c r="A50" s="339" t="s">
        <v>212</v>
      </c>
      <c r="B50" s="339"/>
      <c r="C50" s="339"/>
      <c r="D50" s="339"/>
      <c r="E50" s="339"/>
      <c r="F50" s="339"/>
      <c r="G50" s="339"/>
      <c r="H50" s="339"/>
      <c r="I50" s="101"/>
      <c r="J50" s="101"/>
      <c r="K50" s="101"/>
    </row>
    <row r="51" spans="1:11" ht="12" customHeight="1" x14ac:dyDescent="0.2">
      <c r="A51" s="347" t="s">
        <v>246</v>
      </c>
      <c r="B51" s="347"/>
      <c r="C51" s="347"/>
      <c r="D51" s="347"/>
      <c r="E51" s="347"/>
      <c r="F51" s="347"/>
      <c r="G51" s="347"/>
      <c r="H51" s="347"/>
      <c r="I51" s="101"/>
      <c r="J51" s="101"/>
      <c r="K51" s="101"/>
    </row>
    <row r="52" spans="1:11" ht="12.75" customHeight="1" x14ac:dyDescent="0.2">
      <c r="I52" s="142"/>
      <c r="J52" s="142"/>
      <c r="K52" s="143"/>
    </row>
    <row r="53" spans="1:11" ht="13.5" customHeight="1" x14ac:dyDescent="0.2">
      <c r="C53" s="101"/>
      <c r="D53" s="101"/>
      <c r="E53" s="101"/>
      <c r="F53" s="101"/>
      <c r="G53" s="101"/>
      <c r="H53" s="101"/>
      <c r="I53" s="101"/>
      <c r="J53" s="101"/>
      <c r="K53" s="101"/>
    </row>
  </sheetData>
  <mergeCells count="6">
    <mergeCell ref="A51:H51"/>
    <mergeCell ref="A1:H1"/>
    <mergeCell ref="G4:H4"/>
    <mergeCell ref="A48:H48"/>
    <mergeCell ref="A50:H50"/>
    <mergeCell ref="A49:H49"/>
  </mergeCells>
  <pageMargins left="0.7" right="0.7" top="0.75" bottom="0.75" header="0.3" footer="0.3"/>
  <pageSetup paperSize="9"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J53"/>
  <sheetViews>
    <sheetView workbookViewId="0">
      <pane xSplit="1" ySplit="5" topLeftCell="B27" activePane="bottomRight" state="frozen"/>
      <selection activeCell="A32" sqref="A32"/>
      <selection pane="topRight" activeCell="A32" sqref="A32"/>
      <selection pane="bottomLeft" activeCell="A32" sqref="A32"/>
      <selection pane="bottomRight" activeCell="K49" sqref="K49"/>
    </sheetView>
  </sheetViews>
  <sheetFormatPr baseColWidth="10" defaultColWidth="11.42578125" defaultRowHeight="12.75" x14ac:dyDescent="0.2"/>
  <cols>
    <col min="1" max="1" width="53.5703125" style="4" customWidth="1"/>
    <col min="2" max="8" width="9.7109375" style="4" customWidth="1"/>
    <col min="9" max="16384" width="11.42578125" style="4"/>
  </cols>
  <sheetData>
    <row r="1" spans="1:9" ht="18" x14ac:dyDescent="0.2">
      <c r="A1" s="334" t="s">
        <v>88</v>
      </c>
      <c r="B1" s="334"/>
      <c r="C1" s="334"/>
      <c r="D1" s="334"/>
      <c r="E1" s="334"/>
      <c r="F1" s="334"/>
      <c r="G1" s="334"/>
      <c r="H1" s="334"/>
    </row>
    <row r="2" spans="1:9" x14ac:dyDescent="0.2">
      <c r="A2" s="64"/>
      <c r="B2" s="64"/>
      <c r="C2" s="64"/>
      <c r="D2" s="5"/>
      <c r="E2" s="5"/>
      <c r="F2" s="5"/>
      <c r="G2" s="5"/>
      <c r="H2" s="5"/>
    </row>
    <row r="3" spans="1:9" ht="18.75" x14ac:dyDescent="0.2">
      <c r="A3" s="137" t="s">
        <v>89</v>
      </c>
      <c r="B3" s="64"/>
      <c r="C3" s="64"/>
      <c r="D3" s="5"/>
      <c r="E3" s="5"/>
      <c r="F3" s="5"/>
      <c r="G3" s="5"/>
      <c r="H3" s="5"/>
    </row>
    <row r="4" spans="1:9" x14ac:dyDescent="0.2">
      <c r="A4" s="7" t="s">
        <v>9</v>
      </c>
      <c r="B4" s="5"/>
      <c r="C4" s="5"/>
      <c r="D4" s="5"/>
      <c r="E4" s="5"/>
      <c r="F4" s="5"/>
      <c r="G4" s="335" t="s">
        <v>10</v>
      </c>
      <c r="H4" s="335"/>
    </row>
    <row r="5" spans="1:9" ht="36.75" x14ac:dyDescent="0.2">
      <c r="A5" s="8" t="s">
        <v>11</v>
      </c>
      <c r="B5" s="11">
        <v>2021</v>
      </c>
      <c r="C5" s="272" t="s">
        <v>217</v>
      </c>
      <c r="D5" s="11">
        <v>2022</v>
      </c>
      <c r="E5" s="272" t="s">
        <v>219</v>
      </c>
      <c r="F5" s="11">
        <v>2023</v>
      </c>
      <c r="G5" s="272" t="s">
        <v>247</v>
      </c>
      <c r="H5" s="11">
        <v>2024</v>
      </c>
    </row>
    <row r="6" spans="1:9" s="16" customFormat="1" x14ac:dyDescent="0.2">
      <c r="A6" s="12" t="s">
        <v>13</v>
      </c>
      <c r="B6" s="13">
        <f>+[1]Md€!K4</f>
        <v>189.75794034200001</v>
      </c>
      <c r="C6" s="14">
        <f>+'[1]Tx croiss'!K4</f>
        <v>4.599304574516716E-2</v>
      </c>
      <c r="D6" s="13">
        <f>+[1]Md€!L4</f>
        <v>197.92061361399999</v>
      </c>
      <c r="E6" s="14">
        <f>+'[1]Tx croiss'!L4</f>
        <v>6.050065097995927E-2</v>
      </c>
      <c r="F6" s="13">
        <f>+[1]Md€!M4</f>
        <v>209.89493958</v>
      </c>
      <c r="G6" s="14">
        <f>+'[1]Tx croiss'!M4</f>
        <v>3.7644896879414302E-2</v>
      </c>
      <c r="H6" s="13">
        <f>+[1]Md€!N4</f>
        <v>217.796412936</v>
      </c>
      <c r="I6" s="14"/>
    </row>
    <row r="7" spans="1:9" s="16" customFormat="1" x14ac:dyDescent="0.2">
      <c r="A7" s="17" t="s">
        <v>0</v>
      </c>
      <c r="B7" s="18">
        <f>+[1]Md€!K5</f>
        <v>37.767449988999999</v>
      </c>
      <c r="C7" s="19">
        <f>+'[1]Tx croiss'!K5</f>
        <v>8.6796073264264528E-2</v>
      </c>
      <c r="D7" s="18">
        <f>+[1]Md€!L5</f>
        <v>40.512637597999998</v>
      </c>
      <c r="E7" s="19">
        <f>+'[1]Tx croiss'!L5</f>
        <v>9.3098612645901913E-2</v>
      </c>
      <c r="F7" s="18">
        <f>+[1]Md€!M5</f>
        <v>44.284307953000003</v>
      </c>
      <c r="G7" s="19">
        <f>+'[1]Tx croiss'!M5</f>
        <v>3.5127681841246261E-2</v>
      </c>
      <c r="H7" s="18">
        <f>+[1]Md€!N5</f>
        <v>47.046637613999998</v>
      </c>
    </row>
    <row r="8" spans="1:9" s="16" customFormat="1" x14ac:dyDescent="0.2">
      <c r="A8" s="17" t="s">
        <v>1</v>
      </c>
      <c r="B8" s="18">
        <f>+[1]Md€!K6</f>
        <v>69.105315619999999</v>
      </c>
      <c r="C8" s="19">
        <f>+'[1]Tx croiss'!K6</f>
        <v>5.1607925072317151E-2</v>
      </c>
      <c r="D8" s="18">
        <f>+[1]Md€!L6</f>
        <v>72.661315849000005</v>
      </c>
      <c r="E8" s="19">
        <f>+'[1]Tx croiss'!L6</f>
        <v>4.8095566453302707E-2</v>
      </c>
      <c r="F8" s="18">
        <f>+[1]Md€!M6</f>
        <v>76.156002994000005</v>
      </c>
      <c r="G8" s="19">
        <f>+'[1]Tx croiss'!M6</f>
        <v>4.3630181684584768E-2</v>
      </c>
      <c r="H8" s="18">
        <f>+[1]Md€!N6</f>
        <v>79.478703241000005</v>
      </c>
    </row>
    <row r="9" spans="1:9" s="16" customFormat="1" x14ac:dyDescent="0.2">
      <c r="A9" s="17" t="s">
        <v>14</v>
      </c>
      <c r="B9" s="18">
        <f>+[1]Md€!K7</f>
        <v>3.4646861160000002</v>
      </c>
      <c r="C9" s="19">
        <f>+'[1]Tx croiss'!K7</f>
        <v>-3.2766344741908093E-2</v>
      </c>
      <c r="D9" s="18">
        <f>+[1]Md€!L7</f>
        <v>3.3274085539999998</v>
      </c>
      <c r="E9" s="19">
        <f>+'[1]Tx croiss'!L7</f>
        <v>0.27751013529431479</v>
      </c>
      <c r="F9" s="18">
        <f>+[1]Md€!M7</f>
        <v>4.2507981519999998</v>
      </c>
      <c r="G9" s="19">
        <f>+'[1]Tx croiss'!M7</f>
        <v>0.14080545196397742</v>
      </c>
      <c r="H9" s="18">
        <f>+[1]Md€!N7</f>
        <v>4.8493337070000004</v>
      </c>
    </row>
    <row r="10" spans="1:9" x14ac:dyDescent="0.2">
      <c r="A10" s="17" t="s">
        <v>2</v>
      </c>
      <c r="B10" s="18">
        <f>+[1]Md€!K8</f>
        <v>72.523087128</v>
      </c>
      <c r="C10" s="19">
        <f>+'[1]Tx croiss'!K8</f>
        <v>2.6060532016719984E-2</v>
      </c>
      <c r="D10" s="18">
        <f>+[1]Md€!L8</f>
        <v>74.408202294000006</v>
      </c>
      <c r="E10" s="19">
        <f>+'[1]Tx croiss'!L8</f>
        <v>4.5317947713298112E-2</v>
      </c>
      <c r="F10" s="18">
        <f>+[1]Md€!M8</f>
        <v>77.780229315</v>
      </c>
      <c r="G10" s="19">
        <f>+'[1]Tx croiss'!M8</f>
        <v>3.7009020750447874E-2</v>
      </c>
      <c r="H10" s="18">
        <f>+[1]Md€!N8</f>
        <v>79.560171374000006</v>
      </c>
    </row>
    <row r="11" spans="1:9" s="16" customFormat="1" x14ac:dyDescent="0.2">
      <c r="A11" s="17" t="s">
        <v>15</v>
      </c>
      <c r="B11" s="18">
        <f>+[1]Md€!K9</f>
        <v>6.89740149</v>
      </c>
      <c r="C11" s="19">
        <f>+'[1]Tx croiss'!K9</f>
        <v>1.803155398767764E-2</v>
      </c>
      <c r="D11" s="18">
        <f>+[1]Md€!L9</f>
        <v>7.0110493189999996</v>
      </c>
      <c r="E11" s="19">
        <f>+'[1]Tx croiss'!L9</f>
        <v>5.8843095694959935E-2</v>
      </c>
      <c r="F11" s="18">
        <f>+[1]Md€!M9</f>
        <v>7.423601165</v>
      </c>
      <c r="G11" s="19">
        <f>+'[1]Tx croiss'!M9</f>
        <v>-7.5709100409356411E-2</v>
      </c>
      <c r="H11" s="18">
        <f>+[1]Md€!N9</f>
        <v>6.8615669989999999</v>
      </c>
    </row>
    <row r="12" spans="1:9" x14ac:dyDescent="0.2">
      <c r="A12" s="20" t="s">
        <v>16</v>
      </c>
      <c r="B12" s="21">
        <f>+[1]Md€!K10</f>
        <v>229.468799824</v>
      </c>
      <c r="C12" s="22">
        <f>+'[1]Tx croiss'!K10</f>
        <v>4.73126685393368E-2</v>
      </c>
      <c r="D12" s="21">
        <f>+[1]Md€!L10</f>
        <v>239.51271450900001</v>
      </c>
      <c r="E12" s="22">
        <f>+'[1]Tx croiss'!L10</f>
        <v>3.6074638290967798E-2</v>
      </c>
      <c r="F12" s="21">
        <f>+[1]Md€!M10</f>
        <v>248.15304905100001</v>
      </c>
      <c r="G12" s="22">
        <f>+'[1]Tx croiss'!M10</f>
        <v>2.2283332822816027E-2</v>
      </c>
      <c r="H12" s="21">
        <f>+[1]Md€!N10</f>
        <v>253.68272603400001</v>
      </c>
    </row>
    <row r="13" spans="1:9" x14ac:dyDescent="0.2">
      <c r="A13" s="17" t="s">
        <v>3</v>
      </c>
      <c r="B13" s="18">
        <f>+[1]Md€!K11</f>
        <v>151.35553482500001</v>
      </c>
      <c r="C13" s="19">
        <f>+'[1]Tx croiss'!K11</f>
        <v>4.8405146119710141E-2</v>
      </c>
      <c r="D13" s="18">
        <f>+[1]Md€!L11</f>
        <v>158.28035661000001</v>
      </c>
      <c r="E13" s="19">
        <f>+'[1]Tx croiss'!L11</f>
        <v>3.0895779954864144E-2</v>
      </c>
      <c r="F13" s="18">
        <f>+[1]Md€!M11</f>
        <v>163.170551679</v>
      </c>
      <c r="G13" s="19">
        <f>+'[1]Tx croiss'!M11</f>
        <v>1.6568530529445624E-2</v>
      </c>
      <c r="H13" s="18">
        <f>+[1]Md€!N11</f>
        <v>165.87404794599999</v>
      </c>
    </row>
    <row r="14" spans="1:9" x14ac:dyDescent="0.2">
      <c r="A14" s="23" t="s">
        <v>17</v>
      </c>
      <c r="B14" s="18">
        <f>+[1]Md€!K12</f>
        <v>58.757455733999997</v>
      </c>
      <c r="C14" s="19">
        <f>+'[1]Tx croiss'!K12</f>
        <v>3.7508392279223868E-2</v>
      </c>
      <c r="D14" s="18">
        <f>+[1]Md€!L12</f>
        <v>60.961353432999999</v>
      </c>
      <c r="E14" s="19">
        <f>+'[1]Tx croiss'!L12</f>
        <v>-5.7778243750298941E-2</v>
      </c>
      <c r="F14" s="18">
        <f>+[1]Md€!M12</f>
        <v>57.439113495000001</v>
      </c>
      <c r="G14" s="19">
        <f>+'[1]Tx croiss'!M12</f>
        <v>4.9178542340245102E-2</v>
      </c>
      <c r="H14" s="18">
        <f>+[1]Md€!N12</f>
        <v>60.263885369999997</v>
      </c>
    </row>
    <row r="15" spans="1:9" s="16" customFormat="1" x14ac:dyDescent="0.2">
      <c r="A15" s="23" t="s">
        <v>18</v>
      </c>
      <c r="B15" s="18">
        <f>+[1]Md€!K13</f>
        <v>92.598079091000002</v>
      </c>
      <c r="C15" s="19">
        <f>+'[1]Tx croiss'!K13</f>
        <v>5.5348324065827459E-2</v>
      </c>
      <c r="D15" s="18">
        <f>+[1]Md€!L13</f>
        <v>97.319003178000003</v>
      </c>
      <c r="E15" s="19">
        <f>+'[1]Tx croiss'!L13</f>
        <v>8.6441853402601687E-2</v>
      </c>
      <c r="F15" s="18">
        <f>+[1]Md€!M13</f>
        <v>105.731438184</v>
      </c>
      <c r="G15" s="19">
        <f>+'[1]Tx croiss'!M13</f>
        <v>-1.1470155904712565E-3</v>
      </c>
      <c r="H15" s="18">
        <f>+[1]Md€!N13</f>
        <v>105.61016257599999</v>
      </c>
    </row>
    <row r="16" spans="1:9" x14ac:dyDescent="0.2">
      <c r="A16" s="17" t="s">
        <v>19</v>
      </c>
      <c r="B16" s="18">
        <f>+[1]Md€!K14</f>
        <v>36.944908712999997</v>
      </c>
      <c r="C16" s="19">
        <f>+'[1]Tx croiss'!K14</f>
        <v>5.6424273401072256E-3</v>
      </c>
      <c r="D16" s="18">
        <f>+[1]Md€!L14</f>
        <v>37.153367676000002</v>
      </c>
      <c r="E16" s="19">
        <f>+'[1]Tx croiss'!L14</f>
        <v>1.8776573017111442E-2</v>
      </c>
      <c r="F16" s="18">
        <f>+[1]Md€!M14</f>
        <v>37.850980597000003</v>
      </c>
      <c r="G16" s="19">
        <f>+'[1]Tx croiss'!M14</f>
        <v>7.2733064152588067E-3</v>
      </c>
      <c r="H16" s="18">
        <f>+[1]Md€!N14</f>
        <v>38.126282377000003</v>
      </c>
    </row>
    <row r="17" spans="1:8" x14ac:dyDescent="0.2">
      <c r="A17" s="23" t="s">
        <v>20</v>
      </c>
      <c r="B17" s="18">
        <f>+[1]Md€!K15</f>
        <v>26.634344877</v>
      </c>
      <c r="C17" s="19">
        <f>+'[1]Tx croiss'!K15</f>
        <v>-6.4675832199182492E-3</v>
      </c>
      <c r="D17" s="18">
        <f>+[1]Md€!L15</f>
        <v>26.462085035000001</v>
      </c>
      <c r="E17" s="19">
        <f>+'[1]Tx croiss'!L15</f>
        <v>1.1763804083777529E-2</v>
      </c>
      <c r="F17" s="18">
        <f>+[1]Md€!M15</f>
        <v>26.773379818999999</v>
      </c>
      <c r="G17" s="19">
        <f>+'[1]Tx croiss'!M15</f>
        <v>1.2174968614484527E-2</v>
      </c>
      <c r="H17" s="18">
        <f>+[1]Md€!N15</f>
        <v>27.099344878</v>
      </c>
    </row>
    <row r="18" spans="1:8" x14ac:dyDescent="0.2">
      <c r="A18" s="23" t="s">
        <v>21</v>
      </c>
      <c r="B18" s="18">
        <f>+[1]Md€!K16</f>
        <v>1.985802485</v>
      </c>
      <c r="C18" s="19">
        <f>+'[1]Tx croiss'!K16</f>
        <v>2.4539723546574077E-2</v>
      </c>
      <c r="D18" s="18">
        <f>+[1]Md€!L16</f>
        <v>2.034533529</v>
      </c>
      <c r="E18" s="19">
        <f>+'[1]Tx croiss'!L16</f>
        <v>1.5272505248548285E-2</v>
      </c>
      <c r="F18" s="18">
        <f>+[1]Md€!M16</f>
        <v>2.0656059529999999</v>
      </c>
      <c r="G18" s="19">
        <f>+'[1]Tx croiss'!M16</f>
        <v>9.0983592357996024E-3</v>
      </c>
      <c r="H18" s="18">
        <f>+[1]Md€!N16</f>
        <v>2.0843995780000002</v>
      </c>
    </row>
    <row r="19" spans="1:8" x14ac:dyDescent="0.2">
      <c r="A19" s="23" t="s">
        <v>22</v>
      </c>
      <c r="B19" s="18">
        <f>+[1]Md€!K17</f>
        <v>8.3247613509999994</v>
      </c>
      <c r="C19" s="19">
        <f>+'[1]Tx croiss'!K17</f>
        <v>3.9879553058913775E-2</v>
      </c>
      <c r="D19" s="18">
        <f>+[1]Md€!L17</f>
        <v>8.6567491130000001</v>
      </c>
      <c r="E19" s="19">
        <f>+'[1]Tx croiss'!L17</f>
        <v>4.1036849672184683E-2</v>
      </c>
      <c r="F19" s="18">
        <f>+[1]Md€!M17</f>
        <v>9.0119948250000004</v>
      </c>
      <c r="G19" s="19">
        <f>+'[1]Tx croiss'!M17</f>
        <v>-7.7071618824414712E-3</v>
      </c>
      <c r="H19" s="18">
        <f>+[1]Md€!N17</f>
        <v>8.9425379219999996</v>
      </c>
    </row>
    <row r="20" spans="1:8" x14ac:dyDescent="0.2">
      <c r="A20" s="17" t="s">
        <v>23</v>
      </c>
      <c r="B20" s="18">
        <f>+[1]Md€!K18</f>
        <v>18.366509099999998</v>
      </c>
      <c r="C20" s="19">
        <f>+'[1]Tx croiss'!K18</f>
        <v>7.3095180845918595E-2</v>
      </c>
      <c r="D20" s="18">
        <f>+[1]Md€!L18</f>
        <v>19.511739840000001</v>
      </c>
      <c r="E20" s="19">
        <f>+'[1]Tx croiss'!L18</f>
        <v>7.6275824821575799E-2</v>
      </c>
      <c r="F20" s="18">
        <f>+[1]Md€!M18</f>
        <v>21.000013890000002</v>
      </c>
      <c r="G20" s="19">
        <f>+'[1]Tx croiss'!M18</f>
        <v>2.5818888208363866E-2</v>
      </c>
      <c r="H20" s="18">
        <f>+[1]Md€!N18</f>
        <v>21.542210901000001</v>
      </c>
    </row>
    <row r="21" spans="1:8" x14ac:dyDescent="0.2">
      <c r="A21" s="17" t="s">
        <v>4</v>
      </c>
      <c r="B21" s="18">
        <f>+[1]Md€!K19</f>
        <v>14.595021115</v>
      </c>
      <c r="C21" s="19">
        <f>+'[1]Tx croiss'!K19</f>
        <v>0.10429038269202162</v>
      </c>
      <c r="D21" s="18">
        <f>+[1]Md€!L19</f>
        <v>15.893983763</v>
      </c>
      <c r="E21" s="19">
        <f>+'[1]Tx croiss'!L19</f>
        <v>6.3282080376943384E-2</v>
      </c>
      <c r="F21" s="18">
        <f>+[1]Md€!M19</f>
        <v>16.899788121</v>
      </c>
      <c r="G21" s="19">
        <f>+'[1]Tx croiss'!M19</f>
        <v>5.9241772442945706E-2</v>
      </c>
      <c r="H21" s="18">
        <f>+[1]Md€!N19</f>
        <v>18.310855317000001</v>
      </c>
    </row>
    <row r="22" spans="1:8" x14ac:dyDescent="0.2">
      <c r="A22" s="28" t="s">
        <v>24</v>
      </c>
      <c r="B22" s="29">
        <f>+[1]Md€!K20</f>
        <v>8.2068260710000001</v>
      </c>
      <c r="C22" s="30">
        <f>+'[1]Tx croiss'!K20</f>
        <v>5.7764052694443624E-2</v>
      </c>
      <c r="D22" s="29">
        <f>+[1]Md€!L20</f>
        <v>8.6732666189999996</v>
      </c>
      <c r="E22" s="30">
        <f>+'[1]Tx croiss'!L20</f>
        <v>6.4387291378388056E-2</v>
      </c>
      <c r="F22" s="29">
        <f>+[1]Md€!M20</f>
        <v>9.2317147639999995</v>
      </c>
      <c r="G22" s="30">
        <f>+'[1]Tx croiss'!M20</f>
        <v>6.4734964660136507E-2</v>
      </c>
      <c r="H22" s="29">
        <f>+[1]Md€!N20</f>
        <v>9.8293294929999995</v>
      </c>
    </row>
    <row r="23" spans="1:8" s="16" customFormat="1" x14ac:dyDescent="0.2">
      <c r="A23" s="31" t="s">
        <v>25</v>
      </c>
      <c r="B23" s="13">
        <f>+[1]Md€!K21</f>
        <v>39.710859481999996</v>
      </c>
      <c r="C23" s="14">
        <f>+'[1]Tx croiss'!K21</f>
        <v>5.3638136577826234E-2</v>
      </c>
      <c r="D23" s="13">
        <f>+[1]Md€!L21</f>
        <v>41.592100895000002</v>
      </c>
      <c r="E23" s="14">
        <f>+'[1]Tx croiss'!L21</f>
        <v>-8.0159245439818561E-2</v>
      </c>
      <c r="F23" s="13">
        <f>+[1]Md€!M21</f>
        <v>38.258109470999997</v>
      </c>
      <c r="G23" s="14">
        <f>+'[1]Tx croiss'!M21</f>
        <v>-6.199460469414575E-2</v>
      </c>
      <c r="H23" s="13">
        <f>+[1]Md€!N21</f>
        <v>35.886313098000002</v>
      </c>
    </row>
    <row r="24" spans="1:8" s="16" customFormat="1" x14ac:dyDescent="0.2">
      <c r="A24" s="32" t="s">
        <v>26</v>
      </c>
      <c r="B24" s="21">
        <f>+[1]Md€!K22</f>
        <v>24.065964399999999</v>
      </c>
      <c r="C24" s="22">
        <f>+'[1]Tx croiss'!K22</f>
        <v>8.0018482661564416E-2</v>
      </c>
      <c r="D24" s="21">
        <f>+[1]Md€!L22</f>
        <v>25.799632305999999</v>
      </c>
      <c r="E24" s="22">
        <f>+'[1]Tx croiss'!L22</f>
        <v>-0.13895971622689529</v>
      </c>
      <c r="F24" s="21">
        <f>+[1]Md€!M22</f>
        <v>22.214522722000002</v>
      </c>
      <c r="G24" s="22">
        <f>+'[1]Tx croiss'!M22</f>
        <v>-0.11658957139939041</v>
      </c>
      <c r="H24" s="21">
        <f>+[1]Md€!N22</f>
        <v>19.624541039</v>
      </c>
    </row>
    <row r="25" spans="1:8" x14ac:dyDescent="0.2">
      <c r="A25" s="33" t="s">
        <v>27</v>
      </c>
      <c r="B25" s="330">
        <f>+[1]Md€!K23</f>
        <v>63.643933902000001</v>
      </c>
      <c r="C25" s="14">
        <f>+'[1]Tx croiss'!K23</f>
        <v>7.131541219240356E-2</v>
      </c>
      <c r="D25" s="330">
        <f>+[1]Md€!L23</f>
        <v>67.862011960999993</v>
      </c>
      <c r="E25" s="14">
        <f>+'[1]Tx croiss'!L23</f>
        <v>6.9389958799132012E-2</v>
      </c>
      <c r="F25" s="330">
        <f>+[1]Md€!M23</f>
        <v>72.570954174999997</v>
      </c>
      <c r="G25" s="14">
        <f>+'[1]Tx croiss'!M23</f>
        <v>6.6073182673569208E-2</v>
      </c>
      <c r="H25" s="13">
        <f>+[1]Md€!N23</f>
        <v>77.365948087000007</v>
      </c>
    </row>
    <row r="26" spans="1:8" s="16" customFormat="1" x14ac:dyDescent="0.2">
      <c r="A26" s="34" t="s">
        <v>5</v>
      </c>
      <c r="B26" s="18">
        <f>+[1]Md€!K24</f>
        <v>44.094451495000001</v>
      </c>
      <c r="C26" s="19">
        <f>+'[1]Tx croiss'!K24</f>
        <v>8.961054143872782E-2</v>
      </c>
      <c r="D26" s="18">
        <f>+[1]Md€!L24</f>
        <v>47.719586909</v>
      </c>
      <c r="E26" s="19">
        <f>+'[1]Tx croiss'!L24</f>
        <v>8.5126612259794232E-2</v>
      </c>
      <c r="F26" s="18">
        <f>+[1]Md€!M24</f>
        <v>51.781793681000003</v>
      </c>
      <c r="G26" s="19">
        <f>+'[1]Tx croiss'!M24</f>
        <v>6.3247643489833472E-2</v>
      </c>
      <c r="H26" s="18">
        <f>+[1]Md€!N24</f>
        <v>55.056870107000002</v>
      </c>
    </row>
    <row r="27" spans="1:8" x14ac:dyDescent="0.2">
      <c r="A27" s="34" t="s">
        <v>28</v>
      </c>
      <c r="B27" s="18">
        <f>+[1]Md€!K25</f>
        <v>16.269817343</v>
      </c>
      <c r="C27" s="19">
        <f>+'[1]Tx croiss'!K25</f>
        <v>2.0562576023260615E-2</v>
      </c>
      <c r="D27" s="18">
        <f>+[1]Md€!L25</f>
        <v>16.604366699</v>
      </c>
      <c r="E27" s="19">
        <f>+'[1]Tx croiss'!L25</f>
        <v>4.8202058561390482E-2</v>
      </c>
      <c r="F27" s="18">
        <f>+[1]Md€!M25</f>
        <v>17.404731354999999</v>
      </c>
      <c r="G27" s="19">
        <f>+'[1]Tx croiss'!M25</f>
        <v>5.2191483021025942E-2</v>
      </c>
      <c r="H27" s="18">
        <f>+[1]Md€!N25</f>
        <v>18.313110095999999</v>
      </c>
    </row>
    <row r="28" spans="1:8" x14ac:dyDescent="0.2">
      <c r="A28" s="34" t="s">
        <v>29</v>
      </c>
      <c r="B28" s="18">
        <f>+[1]Md€!K26</f>
        <v>3.279665064</v>
      </c>
      <c r="C28" s="19">
        <f>+'[1]Tx croiss'!K26</f>
        <v>7.8786487021590634E-2</v>
      </c>
      <c r="D28" s="18">
        <f>+[1]Md€!L26</f>
        <v>3.5380583529999998</v>
      </c>
      <c r="E28" s="19">
        <f>+'[1]Tx croiss'!L26</f>
        <v>-4.3421899717887458E-2</v>
      </c>
      <c r="F28" s="18">
        <f>+[1]Md€!M26</f>
        <v>3.3844291379999998</v>
      </c>
      <c r="G28" s="19">
        <f>+'[1]Tx croiss'!M26</f>
        <v>0.18069184493588897</v>
      </c>
      <c r="H28" s="18">
        <f>+[1]Md€!N26</f>
        <v>3.9959678830000001</v>
      </c>
    </row>
    <row r="29" spans="1:8" s="16" customFormat="1" x14ac:dyDescent="0.2">
      <c r="A29" s="32" t="s">
        <v>30</v>
      </c>
      <c r="B29" s="21">
        <f>+[1]Md€!K27</f>
        <v>26.636375621999999</v>
      </c>
      <c r="C29" s="22">
        <f>+'[1]Tx croiss'!K27</f>
        <v>4.0073836621569603E-2</v>
      </c>
      <c r="D29" s="21">
        <f>+[1]Md€!L27</f>
        <v>27.684237542999998</v>
      </c>
      <c r="E29" s="22">
        <f>+'[1]Tx croiss'!L27</f>
        <v>7.5398393499473082E-2</v>
      </c>
      <c r="F29" s="21">
        <f>+[1]Md€!M27</f>
        <v>29.771584578999999</v>
      </c>
      <c r="G29" s="22">
        <f>+'[1]Tx croiss'!M27</f>
        <v>4.5874634834296657E-2</v>
      </c>
      <c r="H29" s="21">
        <f>+[1]Md€!N27</f>
        <v>31.137345150000002</v>
      </c>
    </row>
    <row r="30" spans="1:8" x14ac:dyDescent="0.2">
      <c r="A30" s="34" t="s">
        <v>6</v>
      </c>
      <c r="B30" s="18">
        <f>+[1]Md€!K28</f>
        <v>5.9562845050000002</v>
      </c>
      <c r="C30" s="19">
        <f>+'[1]Tx croiss'!K28</f>
        <v>-4.3521582419777327E-2</v>
      </c>
      <c r="D30" s="18">
        <f>+[1]Md€!L28</f>
        <v>5.6970575779999999</v>
      </c>
      <c r="E30" s="19">
        <f>+'[1]Tx croiss'!L28</f>
        <v>4.6541118703785633E-2</v>
      </c>
      <c r="F30" s="18">
        <f>+[1]Md€!M28</f>
        <v>5.962205011</v>
      </c>
      <c r="G30" s="19">
        <f>+'[1]Tx croiss'!M28</f>
        <v>9.3561310114433471E-2</v>
      </c>
      <c r="H30" s="18">
        <f>+[1]Md€!N28</f>
        <v>6.5200367229999996</v>
      </c>
    </row>
    <row r="31" spans="1:8" x14ac:dyDescent="0.2">
      <c r="A31" s="34" t="s">
        <v>31</v>
      </c>
      <c r="B31" s="18">
        <f>+[1]Md€!K29</f>
        <v>15.775781152</v>
      </c>
      <c r="C31" s="19">
        <f>+'[1]Tx croiss'!K29</f>
        <v>6.1036253899021231E-2</v>
      </c>
      <c r="D31" s="18">
        <f>+[1]Md€!L29</f>
        <v>16.721943783</v>
      </c>
      <c r="E31" s="19">
        <f>+'[1]Tx croiss'!L29</f>
        <v>0.10609341581470866</v>
      </c>
      <c r="F31" s="18">
        <f>+[1]Md€!M29</f>
        <v>18.496031918</v>
      </c>
      <c r="G31" s="19">
        <f>+'[1]Tx croiss'!M29</f>
        <v>4.7476358004411967E-2</v>
      </c>
      <c r="H31" s="18">
        <f>+[1]Md€!N29</f>
        <v>19.374156151000001</v>
      </c>
    </row>
    <row r="32" spans="1:8" x14ac:dyDescent="0.2">
      <c r="A32" s="35" t="s">
        <v>32</v>
      </c>
      <c r="B32" s="29">
        <f>+[1]Md€!K30</f>
        <v>4.9043099650000004</v>
      </c>
      <c r="C32" s="19">
        <f>+'[1]Tx croiss'!K30</f>
        <v>7.4258863330239233E-2</v>
      </c>
      <c r="D32" s="29">
        <f>+[1]Md€!L30</f>
        <v>5.2652361809999997</v>
      </c>
      <c r="E32" s="19">
        <f>+'[1]Tx croiss'!L30</f>
        <v>9.1375709172578645E-3</v>
      </c>
      <c r="F32" s="29">
        <f>+[1]Md€!M30</f>
        <v>5.3133476499999999</v>
      </c>
      <c r="G32" s="19">
        <f>+'[1]Tx croiss'!M30</f>
        <v>-1.3211138932345268E-2</v>
      </c>
      <c r="H32" s="29">
        <f>+[1]Md€!N30</f>
        <v>5.243152276</v>
      </c>
    </row>
    <row r="33" spans="1:10" s="16" customFormat="1" x14ac:dyDescent="0.2">
      <c r="A33" s="33" t="s">
        <v>33</v>
      </c>
      <c r="B33" s="13">
        <f>+[1]Md€!K31</f>
        <v>253.401874244</v>
      </c>
      <c r="C33" s="14">
        <f>+'[1]Tx croiss'!K31</f>
        <v>5.2344085706954591E-2</v>
      </c>
      <c r="D33" s="13">
        <f>+[1]Md€!L31</f>
        <v>265.78262557599999</v>
      </c>
      <c r="E33" s="14">
        <f>+'[1]Tx croiss'!L31</f>
        <v>6.2770349050635943E-2</v>
      </c>
      <c r="F33" s="13">
        <f>+[1]Md€!M31</f>
        <v>282.46589375500002</v>
      </c>
      <c r="G33" s="14">
        <f>+'[1]Tx croiss'!M31</f>
        <v>4.4948673622920321E-2</v>
      </c>
      <c r="H33" s="13">
        <f>+[1]Md€!N31</f>
        <v>295.16236102300002</v>
      </c>
    </row>
    <row r="34" spans="1:10" x14ac:dyDescent="0.2">
      <c r="A34" s="32" t="s">
        <v>34</v>
      </c>
      <c r="B34" s="21">
        <f>+[1]Md€!K32</f>
        <v>256.10517544599998</v>
      </c>
      <c r="C34" s="22">
        <f>+'[1]Tx croiss'!K32</f>
        <v>4.6557978390542765E-2</v>
      </c>
      <c r="D34" s="21">
        <f>+[1]Md€!L32</f>
        <v>267.19695205199997</v>
      </c>
      <c r="E34" s="22">
        <f>+'[1]Tx croiss'!L32</f>
        <v>4.0148966878605252E-2</v>
      </c>
      <c r="F34" s="21">
        <f>+[1]Md€!M32</f>
        <v>277.92463363000002</v>
      </c>
      <c r="G34" s="22">
        <f>+'[1]Tx croiss'!M32</f>
        <v>2.481045837836704E-2</v>
      </c>
      <c r="H34" s="21">
        <f>+[1]Md€!N32</f>
        <v>284.82007118500002</v>
      </c>
    </row>
    <row r="35" spans="1:10" s="16" customFormat="1" ht="15" customHeight="1" x14ac:dyDescent="0.2">
      <c r="A35" s="36" t="s">
        <v>35</v>
      </c>
      <c r="B35" s="37">
        <f>+[1]Md€!K33</f>
        <v>2.703301202</v>
      </c>
      <c r="C35" s="38"/>
      <c r="D35" s="37">
        <f>+[1]Md€!L33</f>
        <v>1.4143264769999999</v>
      </c>
      <c r="E35" s="38"/>
      <c r="F35" s="37">
        <f>+[1]Md€!M33</f>
        <v>-4.5412601239999999</v>
      </c>
      <c r="G35" s="38"/>
      <c r="H35" s="37">
        <f>+[1]Md€!N33</f>
        <v>-10.342289837999999</v>
      </c>
    </row>
    <row r="36" spans="1:10" s="16" customFormat="1" ht="15" customHeight="1" x14ac:dyDescent="0.2">
      <c r="A36" s="39" t="s">
        <v>36</v>
      </c>
      <c r="B36" s="40">
        <f>+[1]Md€!K34</f>
        <v>15.644895081</v>
      </c>
      <c r="C36" s="41">
        <f>+'[1]Tx croiss'!K34</f>
        <v>1.3207445187375821E-2</v>
      </c>
      <c r="D36" s="40">
        <f>+[1]Md€!L34</f>
        <v>15.792468589</v>
      </c>
      <c r="E36" s="41">
        <f>+'[1]Tx croiss'!L34</f>
        <v>1.5901134049106869E-2</v>
      </c>
      <c r="F36" s="40">
        <f>+[1]Md€!M34</f>
        <v>16.043586748999999</v>
      </c>
      <c r="G36" s="41">
        <f>+'[1]Tx croiss'!M34</f>
        <v>1.3599534406706137E-2</v>
      </c>
      <c r="H36" s="40">
        <f>+[1]Md€!N34</f>
        <v>16.261772058999998</v>
      </c>
    </row>
    <row r="37" spans="1:10" ht="15" customHeight="1" x14ac:dyDescent="0.2">
      <c r="A37" s="34" t="s">
        <v>37</v>
      </c>
      <c r="B37" s="18">
        <f>+[1]Md€!K35</f>
        <v>17.972438544999999</v>
      </c>
      <c r="C37" s="19">
        <f>+'[1]Tx croiss'!K35</f>
        <v>2.2388982767252319E-2</v>
      </c>
      <c r="D37" s="18">
        <f>+[1]Md€!L35</f>
        <v>18.346880906999999</v>
      </c>
      <c r="E37" s="19">
        <f>+'[1]Tx croiss'!L35</f>
        <v>-2.1680433912242614E-2</v>
      </c>
      <c r="F37" s="18">
        <f>+[1]Md€!M35</f>
        <v>17.949112568</v>
      </c>
      <c r="G37" s="19">
        <f>+'[1]Tx croiss'!M35</f>
        <v>0.31812901297304963</v>
      </c>
      <c r="H37" s="18">
        <f>+[1]Md€!N35</f>
        <v>23.659246032999999</v>
      </c>
    </row>
    <row r="38" spans="1:10" ht="15" customHeight="1" x14ac:dyDescent="0.2">
      <c r="A38" s="34" t="s">
        <v>38</v>
      </c>
      <c r="B38" s="42">
        <f>+[1]Md€!K36</f>
        <v>2.3275434640000001</v>
      </c>
      <c r="C38" s="19"/>
      <c r="D38" s="42">
        <f>+[1]Md€!L36</f>
        <v>2.5544123189999999</v>
      </c>
      <c r="E38" s="19"/>
      <c r="F38" s="42">
        <f>+[1]Md€!M36</f>
        <v>1.9055258180000001</v>
      </c>
      <c r="G38" s="19"/>
      <c r="H38" s="42">
        <f>+[1]Md€!N36</f>
        <v>7.3974739740000004</v>
      </c>
    </row>
    <row r="39" spans="1:10" ht="15" customHeight="1" x14ac:dyDescent="0.2">
      <c r="A39" s="33" t="s">
        <v>39</v>
      </c>
      <c r="B39" s="13">
        <f>+[1]Md€!K37</f>
        <v>269.04676932500001</v>
      </c>
      <c r="C39" s="14">
        <f>+'[1]Tx croiss'!K37</f>
        <v>5.0069203689362851E-2</v>
      </c>
      <c r="D39" s="13">
        <f>+[1]Md€!L37</f>
        <v>281.57509416400001</v>
      </c>
      <c r="E39" s="14">
        <f>+'[1]Tx croiss'!L37</f>
        <v>6.0141634295740598E-2</v>
      </c>
      <c r="F39" s="13">
        <f>+[1]Md€!M37</f>
        <v>298.50948050400001</v>
      </c>
      <c r="G39" s="14">
        <f>+'[1]Tx croiss'!M37</f>
        <v>4.3263793686535656E-2</v>
      </c>
      <c r="H39" s="13">
        <f>+[1]Md€!N37</f>
        <v>311.42413308200003</v>
      </c>
    </row>
    <row r="40" spans="1:10" ht="15" customHeight="1" x14ac:dyDescent="0.2">
      <c r="A40" s="32" t="s">
        <v>40</v>
      </c>
      <c r="B40" s="21">
        <f>+[1]Md€!K38</f>
        <v>274.07761399100002</v>
      </c>
      <c r="C40" s="22">
        <f>+'[1]Tx croiss'!K38</f>
        <v>4.4970762369680006E-2</v>
      </c>
      <c r="D40" s="21">
        <f>+[1]Md€!L38</f>
        <v>285.54383295899999</v>
      </c>
      <c r="E40" s="22">
        <f>+'[1]Tx croiss'!L38</f>
        <v>3.617627854874117E-2</v>
      </c>
      <c r="F40" s="21">
        <f>+[1]Md€!M38</f>
        <v>295.87374619799999</v>
      </c>
      <c r="G40" s="22">
        <f>+'[1]Tx croiss'!M38</f>
        <v>4.2604560833742644E-2</v>
      </c>
      <c r="H40" s="21">
        <f>+[1]Md€!N38</f>
        <v>308.47931721700002</v>
      </c>
    </row>
    <row r="41" spans="1:10" ht="15" customHeight="1" x14ac:dyDescent="0.2">
      <c r="A41" s="62" t="s">
        <v>41</v>
      </c>
      <c r="B41" s="44">
        <f>+[1]Md€!K39</f>
        <v>5.0308446660000001</v>
      </c>
      <c r="C41" s="45"/>
      <c r="D41" s="44">
        <f>+[1]Md€!L39</f>
        <v>3.9687387950000002</v>
      </c>
      <c r="E41" s="45"/>
      <c r="F41" s="44">
        <f>+[1]Md€!M39</f>
        <v>-2.6357343059999998</v>
      </c>
      <c r="G41" s="45"/>
      <c r="H41" s="44">
        <f>+[1]Md€!N39</f>
        <v>-2.9448158640000002</v>
      </c>
    </row>
    <row r="42" spans="1:10" ht="20.25" customHeight="1" x14ac:dyDescent="0.2">
      <c r="A42" s="46" t="s">
        <v>234</v>
      </c>
      <c r="B42" s="47">
        <f>+[1]Md€!K40</f>
        <v>171.61362794499999</v>
      </c>
      <c r="C42" s="48">
        <f>+'[1]Tx croiss'!K40</f>
        <v>1.1614616536566924E-2</v>
      </c>
      <c r="D42" s="47">
        <f>+[1]Md€!L40</f>
        <v>172.81841663500001</v>
      </c>
      <c r="E42" s="48">
        <f>+'[1]Tx croiss'!L40</f>
        <v>1.2081767416084244E-2</v>
      </c>
      <c r="F42" s="47">
        <f>+[1]Md€!M40</f>
        <v>174.90636855</v>
      </c>
      <c r="G42" s="48">
        <f>+'[1]Tx croiss'!M40</f>
        <v>4.2743646260443802E-2</v>
      </c>
      <c r="H42" s="47">
        <f>+[1]Md€!N40</f>
        <v>182.382504496</v>
      </c>
    </row>
    <row r="43" spans="1:10" ht="15" customHeight="1" x14ac:dyDescent="0.2">
      <c r="A43" s="31" t="s">
        <v>42</v>
      </c>
      <c r="B43" s="83"/>
      <c r="C43" s="82"/>
      <c r="D43" s="83"/>
      <c r="E43" s="82"/>
      <c r="F43" s="83"/>
      <c r="G43" s="82"/>
      <c r="H43" s="83"/>
    </row>
    <row r="44" spans="1:10" ht="15" customHeight="1" x14ac:dyDescent="0.2">
      <c r="A44" s="34" t="s">
        <v>43</v>
      </c>
      <c r="B44" s="86">
        <f>+[1]taux_et_ddd!K6</f>
        <v>0.17305559410454835</v>
      </c>
      <c r="C44" s="85">
        <f>+'[1]Tx croiss'!K42</f>
        <v>0.10425177767245386</v>
      </c>
      <c r="D44" s="86">
        <f>+[1]taux_et_ddd!L6</f>
        <v>0.17365299783881463</v>
      </c>
      <c r="E44" s="85">
        <f>+'[1]Tx croiss'!L42</f>
        <v>-1.9481571707607781</v>
      </c>
      <c r="F44" s="86">
        <f>+[1]taux_et_ddd!M6</f>
        <v>0.15417142613120685</v>
      </c>
      <c r="G44" s="85">
        <f>+'[1]Tx croiss'!M42</f>
        <v>-1.2710028033528276</v>
      </c>
      <c r="H44" s="86">
        <f>+[1]taux_et_ddd!N6</f>
        <v>0.14146139809767858</v>
      </c>
    </row>
    <row r="45" spans="1:10" ht="15" customHeight="1" x14ac:dyDescent="0.2">
      <c r="A45" s="34" t="s">
        <v>44</v>
      </c>
      <c r="B45" s="86">
        <f>+[1]taux_et_ddd!K7</f>
        <v>0.10487684782618956</v>
      </c>
      <c r="C45" s="85">
        <f>+'[1]Tx croiss'!K43</f>
        <v>0.3261960667679642</v>
      </c>
      <c r="D45" s="86">
        <f>+[1]taux_et_ddd!L7</f>
        <v>0.10771717217137776</v>
      </c>
      <c r="E45" s="85">
        <f>+'[1]Tx croiss'!L43</f>
        <v>-1.8197729202798691</v>
      </c>
      <c r="F45" s="86">
        <f>+[1]taux_et_ddd!M7</f>
        <v>8.9519442968579069E-2</v>
      </c>
      <c r="G45" s="85">
        <f>+'[1]Tx croiss'!M43</f>
        <v>-1.2160840962820871</v>
      </c>
      <c r="H45" s="86">
        <f>+[1]taux_et_ddd!N7</f>
        <v>7.7358602005758198E-2</v>
      </c>
    </row>
    <row r="46" spans="1:10" ht="15" customHeight="1" x14ac:dyDescent="0.2">
      <c r="A46" s="34" t="s">
        <v>45</v>
      </c>
      <c r="B46" s="86">
        <f>+[1]taux_et_ddd!K8</f>
        <v>0.74787347158579176</v>
      </c>
      <c r="C46" s="85">
        <f>+'[1]Tx croiss'!K44</f>
        <v>-2.546190369139012</v>
      </c>
      <c r="D46" s="86">
        <f>+[1]taux_et_ddd!L8</f>
        <v>0.72154172269842531</v>
      </c>
      <c r="E46" s="85">
        <f>+'[1]Tx croiss'!L44</f>
        <v>-1.6709083249157319</v>
      </c>
      <c r="F46" s="86">
        <f>+[1]taux_et_ddd!M8</f>
        <v>0.70483263944926799</v>
      </c>
      <c r="G46" s="85">
        <f>+'[1]Tx croiss'!M44</f>
        <v>1.4106751290155262</v>
      </c>
      <c r="H46" s="86">
        <f>+[1]taux_et_ddd!N8</f>
        <v>0.71893939073942326</v>
      </c>
      <c r="I46" s="101"/>
      <c r="J46" s="101"/>
    </row>
    <row r="47" spans="1:10" ht="15" customHeight="1" x14ac:dyDescent="0.2">
      <c r="A47" s="52" t="s">
        <v>46</v>
      </c>
      <c r="B47" s="88">
        <f>+[1]taux_et_ddd!K9</f>
        <v>4.3215792904907646</v>
      </c>
      <c r="C47" s="87">
        <f>+'[1]Tx croiss'!K45</f>
        <v>-0.17260624146180614</v>
      </c>
      <c r="D47" s="88">
        <f>+[1]taux_et_ddd!L9</f>
        <v>4.1550778372865365</v>
      </c>
      <c r="E47" s="87">
        <f>+'[1]Tx croiss'!L45</f>
        <v>0.41666841386005071</v>
      </c>
      <c r="F47" s="88">
        <f>+[1]taux_et_ddd!M9</f>
        <v>4.5717462511465872</v>
      </c>
      <c r="G47" s="87">
        <f>+'[1]Tx croiss'!M45</f>
        <v>0.51048395728807261</v>
      </c>
      <c r="H47" s="88">
        <f>+[1]taux_et_ddd!N9</f>
        <v>5.0822302084346598</v>
      </c>
      <c r="I47" s="101"/>
      <c r="J47" s="101"/>
    </row>
    <row r="48" spans="1:10" ht="24" customHeight="1" x14ac:dyDescent="0.2">
      <c r="A48" s="349" t="s">
        <v>86</v>
      </c>
      <c r="B48" s="349"/>
      <c r="C48" s="349"/>
      <c r="D48" s="349"/>
      <c r="E48" s="349"/>
      <c r="F48" s="349"/>
      <c r="G48" s="349"/>
      <c r="H48" s="349"/>
      <c r="I48" s="101"/>
      <c r="J48" s="101"/>
    </row>
    <row r="49" spans="1:10" ht="23.45" customHeight="1" x14ac:dyDescent="0.2">
      <c r="A49" s="336" t="s">
        <v>218</v>
      </c>
      <c r="B49" s="336"/>
      <c r="C49" s="336"/>
      <c r="D49" s="336"/>
      <c r="E49" s="336"/>
      <c r="F49" s="336"/>
      <c r="G49" s="336"/>
      <c r="H49" s="336"/>
      <c r="I49" s="101"/>
      <c r="J49" s="101"/>
    </row>
    <row r="50" spans="1:10" ht="26.25" customHeight="1" x14ac:dyDescent="0.2">
      <c r="A50" s="350" t="s">
        <v>248</v>
      </c>
      <c r="B50" s="350"/>
      <c r="C50" s="350"/>
      <c r="D50" s="350"/>
      <c r="E50" s="350"/>
      <c r="F50" s="350"/>
      <c r="G50" s="350"/>
      <c r="H50" s="350"/>
      <c r="I50" s="101"/>
      <c r="J50" s="101"/>
    </row>
    <row r="51" spans="1:10" ht="12" customHeight="1" x14ac:dyDescent="0.2">
      <c r="A51" s="348" t="s">
        <v>237</v>
      </c>
      <c r="B51" s="348"/>
      <c r="C51" s="348"/>
      <c r="D51" s="348"/>
      <c r="E51" s="348"/>
      <c r="F51" s="348"/>
      <c r="G51" s="348"/>
      <c r="H51" s="348"/>
      <c r="I51" s="101"/>
      <c r="J51" s="101"/>
    </row>
    <row r="52" spans="1:10" ht="12.75" customHeight="1" x14ac:dyDescent="0.2">
      <c r="A52" s="55" t="s">
        <v>87</v>
      </c>
      <c r="B52" s="141"/>
      <c r="C52" s="141"/>
      <c r="D52" s="141"/>
      <c r="E52" s="141"/>
      <c r="F52" s="141"/>
      <c r="G52" s="141"/>
      <c r="H52" s="141"/>
      <c r="I52" s="142"/>
      <c r="J52" s="143"/>
    </row>
    <row r="53" spans="1:10" ht="13.5" customHeight="1" x14ac:dyDescent="0.2">
      <c r="A53" s="104" t="s">
        <v>83</v>
      </c>
      <c r="B53" s="141"/>
      <c r="C53" s="141"/>
      <c r="D53" s="141"/>
      <c r="E53" s="141"/>
      <c r="F53" s="141"/>
      <c r="G53" s="141"/>
      <c r="H53" s="141"/>
      <c r="I53" s="101"/>
      <c r="J53" s="101"/>
    </row>
  </sheetData>
  <mergeCells count="6">
    <mergeCell ref="A51:H51"/>
    <mergeCell ref="A1:H1"/>
    <mergeCell ref="G4:H4"/>
    <mergeCell ref="A48:H48"/>
    <mergeCell ref="A50:H50"/>
    <mergeCell ref="A49:H49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J5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7" sqref="A47"/>
    </sheetView>
  </sheetViews>
  <sheetFormatPr baseColWidth="10" defaultColWidth="11.42578125" defaultRowHeight="12.75" x14ac:dyDescent="0.2"/>
  <cols>
    <col min="1" max="1" width="54.42578125" style="4" customWidth="1"/>
    <col min="2" max="2" width="9.85546875" style="4" customWidth="1"/>
    <col min="3" max="3" width="12.85546875" style="4" customWidth="1"/>
    <col min="4" max="8" width="9.85546875" style="4" customWidth="1"/>
    <col min="9" max="16384" width="11.42578125" style="4"/>
  </cols>
  <sheetData>
    <row r="1" spans="1:9" ht="18" x14ac:dyDescent="0.25">
      <c r="A1" s="2" t="s">
        <v>7</v>
      </c>
      <c r="B1" s="3"/>
      <c r="C1" s="3"/>
      <c r="D1" s="3"/>
      <c r="E1" s="3"/>
      <c r="F1" s="3"/>
      <c r="G1" s="3"/>
      <c r="H1" s="3"/>
    </row>
    <row r="2" spans="1:9" x14ac:dyDescent="0.2">
      <c r="A2" s="5"/>
      <c r="B2" s="5"/>
      <c r="C2" s="5"/>
      <c r="D2" s="5"/>
      <c r="E2" s="5"/>
      <c r="F2" s="5"/>
      <c r="G2" s="5"/>
      <c r="H2" s="5"/>
    </row>
    <row r="3" spans="1:9" ht="15.75" x14ac:dyDescent="0.25">
      <c r="A3" s="6" t="s">
        <v>8</v>
      </c>
      <c r="B3" s="5"/>
      <c r="C3" s="5"/>
      <c r="D3" s="5"/>
      <c r="E3" s="5"/>
      <c r="F3" s="5"/>
      <c r="G3" s="5"/>
      <c r="H3" s="5"/>
    </row>
    <row r="4" spans="1:9" x14ac:dyDescent="0.2">
      <c r="A4" s="7" t="s">
        <v>9</v>
      </c>
      <c r="B4" s="5"/>
      <c r="D4" s="5"/>
      <c r="E4" s="5"/>
      <c r="F4" s="5"/>
      <c r="G4" s="335" t="s">
        <v>10</v>
      </c>
      <c r="H4" s="335"/>
    </row>
    <row r="5" spans="1:9" ht="46.15" customHeight="1" x14ac:dyDescent="0.2">
      <c r="A5" s="8" t="s">
        <v>11</v>
      </c>
      <c r="B5" s="11">
        <v>2021</v>
      </c>
      <c r="C5" s="10" t="s">
        <v>215</v>
      </c>
      <c r="D5" s="11">
        <v>2022</v>
      </c>
      <c r="E5" s="10" t="s">
        <v>219</v>
      </c>
      <c r="F5" s="11">
        <v>2023</v>
      </c>
      <c r="G5" s="10" t="s">
        <v>223</v>
      </c>
      <c r="H5" s="11">
        <v>2024</v>
      </c>
    </row>
    <row r="6" spans="1:9" s="16" customFormat="1" ht="15" customHeight="1" x14ac:dyDescent="0.25">
      <c r="A6" s="12" t="s">
        <v>13</v>
      </c>
      <c r="B6" s="13">
        <v>71.521611901</v>
      </c>
      <c r="C6" s="14">
        <v>5.8786877116526748E-2</v>
      </c>
      <c r="D6" s="13">
        <v>75.726144110999996</v>
      </c>
      <c r="E6" s="14">
        <v>4.9661610136752188E-2</v>
      </c>
      <c r="F6" s="13">
        <v>79.486826356999998</v>
      </c>
      <c r="G6" s="14">
        <v>4.1588317593068469E-2</v>
      </c>
      <c r="H6" s="13">
        <v>82.792549735999998</v>
      </c>
      <c r="I6" s="15"/>
    </row>
    <row r="7" spans="1:9" s="16" customFormat="1" ht="15" customHeight="1" x14ac:dyDescent="0.25">
      <c r="A7" s="17" t="s">
        <v>0</v>
      </c>
      <c r="B7" s="18">
        <v>17.187807604</v>
      </c>
      <c r="C7" s="19">
        <v>0.11118307325916699</v>
      </c>
      <c r="D7" s="18">
        <v>19.098800875999999</v>
      </c>
      <c r="E7" s="19">
        <v>8.4995108935864261E-2</v>
      </c>
      <c r="F7" s="18">
        <v>20.722105537000001</v>
      </c>
      <c r="G7" s="19">
        <v>4.1207336748446233E-2</v>
      </c>
      <c r="H7" s="18">
        <v>21.576008318</v>
      </c>
      <c r="I7" s="15"/>
    </row>
    <row r="8" spans="1:9" s="16" customFormat="1" ht="15" customHeight="1" x14ac:dyDescent="0.25">
      <c r="A8" s="17" t="s">
        <v>1</v>
      </c>
      <c r="B8" s="18">
        <v>39.386216593</v>
      </c>
      <c r="C8" s="19">
        <v>4.8952149908774611E-2</v>
      </c>
      <c r="D8" s="18">
        <v>41.314256571999998</v>
      </c>
      <c r="E8" s="19">
        <v>3.6226010805537001E-2</v>
      </c>
      <c r="F8" s="18">
        <v>42.810907276999998</v>
      </c>
      <c r="G8" s="19">
        <v>4.3350682642436356E-2</v>
      </c>
      <c r="H8" s="18">
        <v>44.666789332</v>
      </c>
      <c r="I8" s="15"/>
    </row>
    <row r="9" spans="1:9" s="16" customFormat="1" ht="15" customHeight="1" x14ac:dyDescent="0.25">
      <c r="A9" s="17" t="s">
        <v>14</v>
      </c>
      <c r="B9" s="18">
        <v>1.429975496</v>
      </c>
      <c r="C9" s="19">
        <v>-6.1084985193340713E-2</v>
      </c>
      <c r="D9" s="18">
        <v>1.3426254639999999</v>
      </c>
      <c r="E9" s="19">
        <v>0.16832974352108665</v>
      </c>
      <c r="F9" s="18">
        <v>1.5686292639999999</v>
      </c>
      <c r="G9" s="19">
        <v>9.2899810901398538E-2</v>
      </c>
      <c r="H9" s="18">
        <v>1.714354626</v>
      </c>
      <c r="I9" s="15"/>
    </row>
    <row r="10" spans="1:9" ht="15" customHeight="1" x14ac:dyDescent="0.25">
      <c r="A10" s="17" t="s">
        <v>2</v>
      </c>
      <c r="B10" s="18">
        <v>10.242517673</v>
      </c>
      <c r="C10" s="19">
        <v>3.1374898658668826E-2</v>
      </c>
      <c r="D10" s="18">
        <v>10.563875627</v>
      </c>
      <c r="E10" s="19">
        <v>4.7088348496702626E-2</v>
      </c>
      <c r="F10" s="18">
        <v>11.061311084</v>
      </c>
      <c r="G10" s="19">
        <v>4.7170823696906394E-2</v>
      </c>
      <c r="H10" s="18">
        <v>11.583082238999999</v>
      </c>
      <c r="I10" s="15"/>
    </row>
    <row r="11" spans="1:9" s="16" customFormat="1" ht="15" customHeight="1" x14ac:dyDescent="0.25">
      <c r="A11" s="17" t="s">
        <v>15</v>
      </c>
      <c r="B11" s="18">
        <v>3.2750945360000001</v>
      </c>
      <c r="C11" s="19">
        <v>4.0148775723767294E-2</v>
      </c>
      <c r="D11" s="18">
        <v>3.406585572</v>
      </c>
      <c r="E11" s="19">
        <v>-2.4280140701541164E-2</v>
      </c>
      <c r="F11" s="18">
        <v>3.323873195</v>
      </c>
      <c r="G11" s="19">
        <v>-2.1528491251604387E-2</v>
      </c>
      <c r="H11" s="18">
        <v>3.2523152199999998</v>
      </c>
      <c r="I11" s="15"/>
    </row>
    <row r="12" spans="1:9" ht="15" customHeight="1" x14ac:dyDescent="0.25">
      <c r="A12" s="20" t="s">
        <v>16</v>
      </c>
      <c r="B12" s="21">
        <v>84.691343891000002</v>
      </c>
      <c r="C12" s="22">
        <v>5.2953454839161918E-2</v>
      </c>
      <c r="D12" s="21">
        <v>89.176043144999994</v>
      </c>
      <c r="E12" s="22">
        <v>5.5678515247941762E-2</v>
      </c>
      <c r="F12" s="21">
        <v>94.141232822999996</v>
      </c>
      <c r="G12" s="22">
        <v>3.0294224406027137E-2</v>
      </c>
      <c r="H12" s="21">
        <v>96.993168456000006</v>
      </c>
      <c r="I12" s="15"/>
    </row>
    <row r="13" spans="1:9" ht="15" customHeight="1" x14ac:dyDescent="0.25">
      <c r="A13" s="17" t="s">
        <v>3</v>
      </c>
      <c r="B13" s="18">
        <v>56.573445679000002</v>
      </c>
      <c r="C13" s="19">
        <v>4.5917146955117394E-2</v>
      </c>
      <c r="D13" s="18">
        <v>59.171136898</v>
      </c>
      <c r="E13" s="19">
        <v>6.4322744120345776E-2</v>
      </c>
      <c r="F13" s="18">
        <v>62.977186795999998</v>
      </c>
      <c r="G13" s="19">
        <v>2.5699586776442018E-2</v>
      </c>
      <c r="H13" s="18">
        <v>64.595674473000003</v>
      </c>
      <c r="I13" s="15"/>
    </row>
    <row r="14" spans="1:9" ht="15" customHeight="1" x14ac:dyDescent="0.25">
      <c r="A14" s="23" t="s">
        <v>17</v>
      </c>
      <c r="B14" s="18">
        <v>47.149177975000001</v>
      </c>
      <c r="C14" s="19">
        <v>3.6455755854564398E-2</v>
      </c>
      <c r="D14" s="18">
        <v>48.868036896</v>
      </c>
      <c r="E14" s="19">
        <v>7.4525524521286801E-2</v>
      </c>
      <c r="F14" s="18">
        <v>52.509952978000001</v>
      </c>
      <c r="G14" s="19">
        <v>4.3494882064679885E-2</v>
      </c>
      <c r="H14" s="18">
        <v>54.79386719</v>
      </c>
      <c r="I14" s="15"/>
    </row>
    <row r="15" spans="1:9" s="16" customFormat="1" ht="15" customHeight="1" x14ac:dyDescent="0.25">
      <c r="A15" s="24" t="s">
        <v>214</v>
      </c>
      <c r="B15" s="25">
        <v>10.819903953000001</v>
      </c>
      <c r="C15" s="26">
        <v>-1.3793094712141185E-3</v>
      </c>
      <c r="D15" s="25">
        <v>10.804979957</v>
      </c>
      <c r="E15" s="26">
        <v>3.6566672180085025E-3</v>
      </c>
      <c r="F15" s="25">
        <v>10.844490173000001</v>
      </c>
      <c r="G15" s="26">
        <v>8.6951129555881135E-3</v>
      </c>
      <c r="H15" s="25">
        <v>10.93878424</v>
      </c>
      <c r="I15" s="15"/>
    </row>
    <row r="16" spans="1:9" ht="15" customHeight="1" x14ac:dyDescent="0.25">
      <c r="A16" s="23" t="s">
        <v>18</v>
      </c>
      <c r="B16" s="18">
        <v>9.424267704</v>
      </c>
      <c r="C16" s="19">
        <v>9.3252051576059536E-2</v>
      </c>
      <c r="D16" s="18">
        <v>10.303100002000001</v>
      </c>
      <c r="E16" s="19">
        <v>1.5930527313928744E-2</v>
      </c>
      <c r="F16" s="18">
        <v>10.467233818</v>
      </c>
      <c r="G16" s="19">
        <v>-6.3572338840439224E-2</v>
      </c>
      <c r="H16" s="18">
        <v>9.8018072830000005</v>
      </c>
      <c r="I16" s="15"/>
    </row>
    <row r="17" spans="1:10" ht="15" customHeight="1" x14ac:dyDescent="0.25">
      <c r="A17" s="276" t="s">
        <v>224</v>
      </c>
      <c r="B17" s="121">
        <v>0.67573774099999995</v>
      </c>
      <c r="C17" s="19">
        <v>0.10767369141218364</v>
      </c>
      <c r="D17" s="121">
        <v>0.74849691799999996</v>
      </c>
      <c r="E17" s="19">
        <v>0.82053157097969498</v>
      </c>
      <c r="F17" s="121">
        <v>1.36266227</v>
      </c>
      <c r="G17" s="19">
        <v>-2.0207138037962036E-2</v>
      </c>
      <c r="H17" s="121">
        <v>1.4225429350000001</v>
      </c>
      <c r="I17" s="15"/>
    </row>
    <row r="18" spans="1:10" ht="15" customHeight="1" x14ac:dyDescent="0.25">
      <c r="A18" s="17" t="s">
        <v>19</v>
      </c>
      <c r="B18" s="18">
        <v>14.923641842</v>
      </c>
      <c r="C18" s="19">
        <v>2.2600892032316411E-2</v>
      </c>
      <c r="D18" s="18">
        <v>15.26092946</v>
      </c>
      <c r="E18" s="19">
        <v>2.9483114392168774E-2</v>
      </c>
      <c r="F18" s="18">
        <v>15.710869189</v>
      </c>
      <c r="G18" s="19">
        <v>3.2923656213887931E-2</v>
      </c>
      <c r="H18" s="18">
        <v>16.228128444999999</v>
      </c>
      <c r="I18" s="15"/>
    </row>
    <row r="19" spans="1:10" ht="15" customHeight="1" x14ac:dyDescent="0.25">
      <c r="A19" s="23" t="s">
        <v>20</v>
      </c>
      <c r="B19" s="18">
        <v>11.822087764999999</v>
      </c>
      <c r="C19" s="19">
        <v>6.3381584953070558E-3</v>
      </c>
      <c r="D19" s="18">
        <v>11.897018031</v>
      </c>
      <c r="E19" s="19">
        <v>2.6006820380854112E-2</v>
      </c>
      <c r="F19" s="18">
        <v>12.206421642</v>
      </c>
      <c r="G19" s="19">
        <v>1.9964593731670366E-2</v>
      </c>
      <c r="H19" s="18">
        <v>12.450117891</v>
      </c>
      <c r="I19" s="15"/>
    </row>
    <row r="20" spans="1:10" s="27" customFormat="1" ht="15" customHeight="1" x14ac:dyDescent="0.25">
      <c r="A20" s="23" t="s">
        <v>21</v>
      </c>
      <c r="B20" s="18">
        <v>0.36061834199999998</v>
      </c>
      <c r="C20" s="19">
        <v>7.96752734224484E-2</v>
      </c>
      <c r="D20" s="18">
        <v>0.38935070700000002</v>
      </c>
      <c r="E20" s="19">
        <v>5.7232463173618964E-2</v>
      </c>
      <c r="F20" s="18">
        <v>0.41163420699999997</v>
      </c>
      <c r="G20" s="19">
        <v>4.8469404779083458E-2</v>
      </c>
      <c r="H20" s="18">
        <v>0.43158587199999998</v>
      </c>
      <c r="I20" s="15"/>
    </row>
    <row r="21" spans="1:10" ht="15" customHeight="1" x14ac:dyDescent="0.25">
      <c r="A21" s="23" t="s">
        <v>22</v>
      </c>
      <c r="B21" s="18">
        <v>2.7409357349999999</v>
      </c>
      <c r="C21" s="19">
        <v>8.5235485099762753E-2</v>
      </c>
      <c r="D21" s="18">
        <v>2.9745607220000001</v>
      </c>
      <c r="E21" s="19">
        <v>3.9754648854668728E-2</v>
      </c>
      <c r="F21" s="18">
        <v>3.0928133390000001</v>
      </c>
      <c r="G21" s="19">
        <v>8.2000209906621935E-2</v>
      </c>
      <c r="H21" s="18">
        <v>3.3464246819999999</v>
      </c>
      <c r="I21" s="15"/>
    </row>
    <row r="22" spans="1:10" ht="15" customHeight="1" x14ac:dyDescent="0.25">
      <c r="A22" s="17" t="s">
        <v>23</v>
      </c>
      <c r="B22" s="18">
        <v>3.6422874479999998</v>
      </c>
      <c r="C22" s="19">
        <v>7.2168973139211667E-2</v>
      </c>
      <c r="D22" s="18">
        <v>3.9051475930000001</v>
      </c>
      <c r="E22" s="19">
        <v>6.5380444636116364E-2</v>
      </c>
      <c r="F22" s="18">
        <v>4.1604678789999996</v>
      </c>
      <c r="G22" s="19">
        <v>-2.9895144877285507E-3</v>
      </c>
      <c r="H22" s="18">
        <v>4.1480300999999997</v>
      </c>
      <c r="I22" s="15"/>
    </row>
    <row r="23" spans="1:10" ht="15" customHeight="1" x14ac:dyDescent="0.25">
      <c r="A23" s="17" t="s">
        <v>4</v>
      </c>
      <c r="B23" s="18">
        <v>6.0395825990000001</v>
      </c>
      <c r="C23" s="19">
        <v>0.13519601489268407</v>
      </c>
      <c r="D23" s="18">
        <v>6.8561100980000003</v>
      </c>
      <c r="E23" s="19">
        <v>5.8071239713046952E-2</v>
      </c>
      <c r="F23" s="18">
        <v>7.254252911</v>
      </c>
      <c r="G23" s="19">
        <v>5.9489781827927857E-2</v>
      </c>
      <c r="H23" s="18">
        <v>7.6858068340000001</v>
      </c>
      <c r="I23" s="15"/>
    </row>
    <row r="24" spans="1:10" ht="15" customHeight="1" x14ac:dyDescent="0.25">
      <c r="A24" s="28" t="s">
        <v>24</v>
      </c>
      <c r="B24" s="29">
        <v>3.5123863229999999</v>
      </c>
      <c r="C24" s="30">
        <v>0.13390690224481894</v>
      </c>
      <c r="D24" s="29">
        <v>3.9827190950000002</v>
      </c>
      <c r="E24" s="30">
        <v>1.3994698513880577E-2</v>
      </c>
      <c r="F24" s="29">
        <v>4.0384560479999996</v>
      </c>
      <c r="G24" s="30">
        <v>7.3560923647323584E-2</v>
      </c>
      <c r="H24" s="29">
        <v>4.3355286050000004</v>
      </c>
      <c r="I24" s="15"/>
    </row>
    <row r="25" spans="1:10" s="16" customFormat="1" ht="15" customHeight="1" x14ac:dyDescent="0.25">
      <c r="A25" s="31" t="s">
        <v>25</v>
      </c>
      <c r="B25" s="13">
        <v>13.169731990000001</v>
      </c>
      <c r="C25" s="14">
        <v>2.1273556911616476E-2</v>
      </c>
      <c r="D25" s="13">
        <v>13.449899032999999</v>
      </c>
      <c r="E25" s="14">
        <v>8.9555128186812549E-2</v>
      </c>
      <c r="F25" s="13">
        <v>14.654406464999999</v>
      </c>
      <c r="G25" s="14">
        <v>-3.0965958674874283E-2</v>
      </c>
      <c r="H25" s="13">
        <v>14.20061872</v>
      </c>
      <c r="I25" s="15"/>
      <c r="J25" s="274"/>
    </row>
    <row r="26" spans="1:10" s="16" customFormat="1" ht="15" customHeight="1" x14ac:dyDescent="0.25">
      <c r="A26" s="32" t="s">
        <v>26</v>
      </c>
      <c r="B26" s="21">
        <v>6.7970883000000004</v>
      </c>
      <c r="C26" s="22">
        <v>4.6803664739797579E-2</v>
      </c>
      <c r="D26" s="21">
        <v>7.115216942</v>
      </c>
      <c r="E26" s="22">
        <v>0.14500169220560633</v>
      </c>
      <c r="F26" s="21">
        <v>8.1469354389999999</v>
      </c>
      <c r="G26" s="22">
        <v>-4.9621383896669369E-2</v>
      </c>
      <c r="H26" s="21">
        <v>7.7426732280000001</v>
      </c>
      <c r="I26" s="15"/>
      <c r="J26" s="274"/>
    </row>
    <row r="27" spans="1:10" ht="15" customHeight="1" x14ac:dyDescent="0.25">
      <c r="A27" s="33" t="s">
        <v>27</v>
      </c>
      <c r="B27" s="13">
        <v>22.499586561000001</v>
      </c>
      <c r="C27" s="14">
        <v>0.10715831010775889</v>
      </c>
      <c r="D27" s="13">
        <v>24.910604235000001</v>
      </c>
      <c r="E27" s="14">
        <v>9.3890558732968366E-2</v>
      </c>
      <c r="F27" s="13">
        <v>27.249474785</v>
      </c>
      <c r="G27" s="14">
        <v>9.5268689010807206E-2</v>
      </c>
      <c r="H27" s="13">
        <v>29.845496524000001</v>
      </c>
      <c r="I27" s="15"/>
    </row>
    <row r="28" spans="1:10" s="16" customFormat="1" ht="15" customHeight="1" x14ac:dyDescent="0.25">
      <c r="A28" s="34" t="s">
        <v>5</v>
      </c>
      <c r="B28" s="18">
        <v>19.950320832999999</v>
      </c>
      <c r="C28" s="19">
        <v>0.125075544242502</v>
      </c>
      <c r="D28" s="18">
        <v>22.445618068999998</v>
      </c>
      <c r="E28" s="19">
        <v>0.10019972945660127</v>
      </c>
      <c r="F28" s="18">
        <v>24.694662927</v>
      </c>
      <c r="G28" s="19">
        <v>0.10067549046323543</v>
      </c>
      <c r="H28" s="18">
        <v>27.180810228999999</v>
      </c>
      <c r="I28" s="15"/>
    </row>
    <row r="29" spans="1:10" ht="15" customHeight="1" x14ac:dyDescent="0.25">
      <c r="A29" s="34" t="s">
        <v>28</v>
      </c>
      <c r="B29" s="18">
        <v>1.600530185</v>
      </c>
      <c r="C29" s="19">
        <v>-3.4082745524727454E-2</v>
      </c>
      <c r="D29" s="18">
        <v>1.545979722</v>
      </c>
      <c r="E29" s="19">
        <v>7.518480827784102E-2</v>
      </c>
      <c r="F29" s="18">
        <v>1.662213911</v>
      </c>
      <c r="G29" s="19">
        <v>1.1178226747496023E-2</v>
      </c>
      <c r="H29" s="18">
        <v>1.6807945150000001</v>
      </c>
      <c r="I29" s="15"/>
    </row>
    <row r="30" spans="1:10" ht="15" customHeight="1" x14ac:dyDescent="0.25">
      <c r="A30" s="34" t="s">
        <v>29</v>
      </c>
      <c r="B30" s="18">
        <v>0.94873554299999996</v>
      </c>
      <c r="C30" s="19">
        <v>-3.1335496197384516E-2</v>
      </c>
      <c r="D30" s="18">
        <v>0.91900644399999998</v>
      </c>
      <c r="E30" s="19">
        <v>-2.8735921464333014E-2</v>
      </c>
      <c r="F30" s="18">
        <v>0.89259794699999995</v>
      </c>
      <c r="G30" s="19">
        <v>0.1022787844256603</v>
      </c>
      <c r="H30" s="18">
        <v>0.98389177999999999</v>
      </c>
      <c r="I30" s="15"/>
    </row>
    <row r="31" spans="1:10" s="16" customFormat="1" ht="15" customHeight="1" x14ac:dyDescent="0.25">
      <c r="A31" s="32" t="s">
        <v>30</v>
      </c>
      <c r="B31" s="21">
        <v>11.35289246</v>
      </c>
      <c r="C31" s="22">
        <v>5.2715140490285251E-2</v>
      </c>
      <c r="D31" s="21">
        <v>11.951361780999999</v>
      </c>
      <c r="E31" s="22">
        <v>5.1078470486140892E-2</v>
      </c>
      <c r="F31" s="21">
        <v>12.561819061</v>
      </c>
      <c r="G31" s="22">
        <v>4.2854656589612183E-2</v>
      </c>
      <c r="H31" s="21">
        <v>13.100151502999999</v>
      </c>
      <c r="I31" s="15"/>
    </row>
    <row r="32" spans="1:10" ht="15" customHeight="1" x14ac:dyDescent="0.25">
      <c r="A32" s="34" t="s">
        <v>6</v>
      </c>
      <c r="B32" s="18">
        <v>2.931399007</v>
      </c>
      <c r="C32" s="19">
        <v>-4.9075523549155675E-2</v>
      </c>
      <c r="D32" s="18">
        <v>2.7875390659999999</v>
      </c>
      <c r="E32" s="19">
        <v>2.7953389766053993E-2</v>
      </c>
      <c r="F32" s="18">
        <v>2.8654602320000002</v>
      </c>
      <c r="G32" s="19">
        <v>0.11027200359345279</v>
      </c>
      <c r="H32" s="18">
        <v>3.1814402730000002</v>
      </c>
      <c r="I32" s="15"/>
    </row>
    <row r="33" spans="1:9" ht="15" customHeight="1" x14ac:dyDescent="0.25">
      <c r="A33" s="34" t="s">
        <v>31</v>
      </c>
      <c r="B33" s="18">
        <v>6.0567546590000001</v>
      </c>
      <c r="C33" s="19">
        <v>5.8843803829895291E-2</v>
      </c>
      <c r="D33" s="18">
        <v>6.4131571420000002</v>
      </c>
      <c r="E33" s="19">
        <v>0.10239652069327065</v>
      </c>
      <c r="F33" s="18">
        <v>7.0698421199999997</v>
      </c>
      <c r="G33" s="19">
        <v>6.0429205030111843E-2</v>
      </c>
      <c r="H33" s="18">
        <v>7.4970670589999999</v>
      </c>
      <c r="I33" s="15"/>
    </row>
    <row r="34" spans="1:9" ht="15" customHeight="1" x14ac:dyDescent="0.25">
      <c r="A34" s="35" t="s">
        <v>32</v>
      </c>
      <c r="B34" s="29">
        <v>2.364738794</v>
      </c>
      <c r="C34" s="30">
        <v>0.16320059533814213</v>
      </c>
      <c r="D34" s="29">
        <v>2.750665573</v>
      </c>
      <c r="E34" s="30">
        <v>-4.5134117436383847E-2</v>
      </c>
      <c r="F34" s="29">
        <v>2.6265167100000002</v>
      </c>
      <c r="G34" s="30">
        <v>-7.8001612257018516E-2</v>
      </c>
      <c r="H34" s="29">
        <v>2.4216441720000002</v>
      </c>
      <c r="I34" s="15"/>
    </row>
    <row r="35" spans="1:9" s="16" customFormat="1" ht="15" customHeight="1" x14ac:dyDescent="0.25">
      <c r="A35" s="33" t="s">
        <v>33</v>
      </c>
      <c r="B35" s="13">
        <v>94.021198462000001</v>
      </c>
      <c r="C35" s="14">
        <v>7.0362322457246274E-2</v>
      </c>
      <c r="D35" s="13">
        <v>100.636748346</v>
      </c>
      <c r="E35" s="14">
        <v>6.0609597361284795E-2</v>
      </c>
      <c r="F35" s="13">
        <v>106.73630114300001</v>
      </c>
      <c r="G35" s="14">
        <v>5.5292764071832812E-2</v>
      </c>
      <c r="H35" s="13">
        <v>112.63804626</v>
      </c>
      <c r="I35" s="15"/>
    </row>
    <row r="36" spans="1:9" ht="15" customHeight="1" x14ac:dyDescent="0.25">
      <c r="A36" s="32" t="s">
        <v>34</v>
      </c>
      <c r="B36" s="21">
        <v>96.044236350000006</v>
      </c>
      <c r="C36" s="22">
        <v>5.2925284943452056E-2</v>
      </c>
      <c r="D36" s="21">
        <v>101.127404926</v>
      </c>
      <c r="E36" s="22">
        <v>5.5134876268999378E-2</v>
      </c>
      <c r="F36" s="21">
        <v>106.703051884</v>
      </c>
      <c r="G36" s="22">
        <v>3.1772925095766347E-2</v>
      </c>
      <c r="H36" s="21">
        <v>110.093319959</v>
      </c>
      <c r="I36" s="15"/>
    </row>
    <row r="37" spans="1:9" s="16" customFormat="1" ht="15" customHeight="1" x14ac:dyDescent="0.25">
      <c r="A37" s="36" t="s">
        <v>35</v>
      </c>
      <c r="B37" s="37">
        <v>2.0230378880000002</v>
      </c>
      <c r="C37" s="38"/>
      <c r="D37" s="37">
        <v>0.49065657899999998</v>
      </c>
      <c r="E37" s="38"/>
      <c r="F37" s="37">
        <v>-3.3249259000000003E-2</v>
      </c>
      <c r="G37" s="38"/>
      <c r="H37" s="37">
        <v>-2.5447263009999999</v>
      </c>
      <c r="I37" s="15"/>
    </row>
    <row r="38" spans="1:9" s="16" customFormat="1" ht="15" customHeight="1" x14ac:dyDescent="0.25">
      <c r="A38" s="39" t="s">
        <v>36</v>
      </c>
      <c r="B38" s="40">
        <v>6.3726436900000003</v>
      </c>
      <c r="C38" s="41">
        <v>-5.9569624235494834E-3</v>
      </c>
      <c r="D38" s="40">
        <v>6.3346820910000003</v>
      </c>
      <c r="E38" s="41">
        <v>2.7276654537327083E-2</v>
      </c>
      <c r="F38" s="40">
        <v>6.5074710260000002</v>
      </c>
      <c r="G38" s="41">
        <v>-7.6105654258198374E-3</v>
      </c>
      <c r="H38" s="40">
        <v>6.4579454920000003</v>
      </c>
      <c r="I38" s="15"/>
    </row>
    <row r="39" spans="1:9" ht="15" customHeight="1" x14ac:dyDescent="0.25">
      <c r="A39" s="34" t="s">
        <v>37</v>
      </c>
      <c r="B39" s="18">
        <v>6.4321365110000004</v>
      </c>
      <c r="C39" s="19">
        <v>0.15717429290735407</v>
      </c>
      <c r="D39" s="18">
        <v>7.4431030189999996</v>
      </c>
      <c r="E39" s="19">
        <v>-0.12670999616591494</v>
      </c>
      <c r="F39" s="18">
        <v>6.4999874640000002</v>
      </c>
      <c r="G39" s="19">
        <v>0.12448849978274357</v>
      </c>
      <c r="H39" s="18">
        <v>7.3091611519999997</v>
      </c>
      <c r="I39" s="15"/>
    </row>
    <row r="40" spans="1:9" ht="15" customHeight="1" x14ac:dyDescent="0.25">
      <c r="A40" s="34" t="s">
        <v>38</v>
      </c>
      <c r="B40" s="42">
        <v>5.9492822000000001E-2</v>
      </c>
      <c r="C40" s="19"/>
      <c r="D40" s="42">
        <v>1.1084209279999999</v>
      </c>
      <c r="E40" s="19"/>
      <c r="F40" s="42">
        <v>-7.483562E-3</v>
      </c>
      <c r="G40" s="19"/>
      <c r="H40" s="42">
        <v>0.85121565899999996</v>
      </c>
      <c r="I40" s="15"/>
    </row>
    <row r="41" spans="1:9" ht="15" customHeight="1" x14ac:dyDescent="0.25">
      <c r="A41" s="33" t="s">
        <v>39</v>
      </c>
      <c r="B41" s="13">
        <v>100.393842152</v>
      </c>
      <c r="C41" s="14">
        <v>6.5517845955544551E-2</v>
      </c>
      <c r="D41" s="13">
        <v>106.971430437</v>
      </c>
      <c r="E41" s="14">
        <v>5.8635672219920831E-2</v>
      </c>
      <c r="F41" s="13">
        <v>113.243772169</v>
      </c>
      <c r="G41" s="14">
        <v>5.1678069980452435E-2</v>
      </c>
      <c r="H41" s="13">
        <v>119.095991752</v>
      </c>
      <c r="I41" s="15"/>
    </row>
    <row r="42" spans="1:9" ht="15" customHeight="1" x14ac:dyDescent="0.25">
      <c r="A42" s="32" t="s">
        <v>40</v>
      </c>
      <c r="B42" s="21">
        <v>102.47637286200001</v>
      </c>
      <c r="C42" s="22">
        <v>5.9468684466483568E-2</v>
      </c>
      <c r="D42" s="21">
        <v>108.570507945</v>
      </c>
      <c r="E42" s="22">
        <v>4.2668414200905946E-2</v>
      </c>
      <c r="F42" s="21">
        <v>113.203039348</v>
      </c>
      <c r="G42" s="22">
        <v>3.7096546057305169E-2</v>
      </c>
      <c r="H42" s="21">
        <v>117.402481111</v>
      </c>
      <c r="I42" s="15"/>
    </row>
    <row r="43" spans="1:9" ht="15" customHeight="1" x14ac:dyDescent="0.25">
      <c r="A43" s="43" t="s">
        <v>41</v>
      </c>
      <c r="B43" s="44">
        <v>2.0825307099999999</v>
      </c>
      <c r="C43" s="45"/>
      <c r="D43" s="44">
        <v>1.5990775070000001</v>
      </c>
      <c r="E43" s="45"/>
      <c r="F43" s="44">
        <v>-4.0732821000000002E-2</v>
      </c>
      <c r="G43" s="45"/>
      <c r="H43" s="44">
        <v>-1.693510641</v>
      </c>
      <c r="I43" s="15"/>
    </row>
    <row r="44" spans="1:9" ht="19.5" customHeight="1" x14ac:dyDescent="0.25">
      <c r="A44" s="46" t="s">
        <v>211</v>
      </c>
      <c r="B44" s="47">
        <v>64.837625668000001</v>
      </c>
      <c r="C44" s="48">
        <v>1.2618755924059144E-2</v>
      </c>
      <c r="D44" s="47">
        <v>65.655795841</v>
      </c>
      <c r="E44" s="48">
        <v>-5.952131795742277E-4</v>
      </c>
      <c r="F44" s="47">
        <v>65.616716646</v>
      </c>
      <c r="G44" s="48">
        <v>1.3947210722799586E-2</v>
      </c>
      <c r="H44" s="47">
        <v>66.531886819999997</v>
      </c>
      <c r="I44" s="15"/>
    </row>
    <row r="45" spans="1:9" ht="15" customHeight="1" x14ac:dyDescent="0.2">
      <c r="A45" s="31" t="s">
        <v>42</v>
      </c>
      <c r="B45" s="40"/>
      <c r="C45" s="49"/>
      <c r="D45" s="40"/>
      <c r="E45" s="49"/>
      <c r="F45" s="40"/>
      <c r="G45" s="49"/>
      <c r="H45" s="40"/>
    </row>
    <row r="46" spans="1:9" ht="15" customHeight="1" x14ac:dyDescent="0.2">
      <c r="A46" s="34" t="s">
        <v>43</v>
      </c>
      <c r="B46" s="50">
        <v>0.1555026923052466</v>
      </c>
      <c r="C46" s="51">
        <v>-0.46785633277980077</v>
      </c>
      <c r="D46" s="50">
        <v>0.1508241289774486</v>
      </c>
      <c r="E46" s="51">
        <v>0.48399304953282152</v>
      </c>
      <c r="F46" s="50">
        <v>0.15566405947277681</v>
      </c>
      <c r="G46" s="51">
        <v>-0.92556170427105233</v>
      </c>
      <c r="H46" s="50">
        <v>0.14640844243006629</v>
      </c>
    </row>
    <row r="47" spans="1:9" ht="15" customHeight="1" x14ac:dyDescent="0.2">
      <c r="A47" s="34" t="s">
        <v>44</v>
      </c>
      <c r="B47" s="50">
        <v>8.0257178452003697E-2</v>
      </c>
      <c r="C47" s="51">
        <v>-4.6874322808736213E-2</v>
      </c>
      <c r="D47" s="50">
        <v>7.9788435223916335E-2</v>
      </c>
      <c r="E47" s="51">
        <v>0.67510671248312426</v>
      </c>
      <c r="F47" s="50">
        <v>8.6539502348747577E-2</v>
      </c>
      <c r="G47" s="51">
        <v>-0.67125067855251241</v>
      </c>
      <c r="H47" s="50">
        <v>7.9826995563222453E-2</v>
      </c>
    </row>
    <row r="48" spans="1:9" ht="15" customHeight="1" x14ac:dyDescent="0.2">
      <c r="A48" s="34" t="s">
        <v>45</v>
      </c>
      <c r="B48" s="50">
        <v>0.76557559118967033</v>
      </c>
      <c r="C48" s="51">
        <v>-2.9326330452188798</v>
      </c>
      <c r="D48" s="50">
        <v>0.73624926073748154</v>
      </c>
      <c r="E48" s="51">
        <v>-3.9246314436900076</v>
      </c>
      <c r="F48" s="50">
        <v>0.69700294630058146</v>
      </c>
      <c r="G48" s="51">
        <v>-1.1058896022632991</v>
      </c>
      <c r="H48" s="50">
        <v>0.68594405027794847</v>
      </c>
    </row>
    <row r="49" spans="1:8" ht="15" customHeight="1" x14ac:dyDescent="0.25">
      <c r="A49" s="52" t="s">
        <v>46</v>
      </c>
      <c r="B49" s="53">
        <v>4.9232304588455031</v>
      </c>
      <c r="C49" s="54">
        <v>-4.1722004402074298E-2</v>
      </c>
      <c r="D49" s="53">
        <v>4.8815084544434288</v>
      </c>
      <c r="E49" s="54">
        <v>-0.40389847394259082</v>
      </c>
      <c r="F49" s="53">
        <v>4.477609980500838</v>
      </c>
      <c r="G49" s="54">
        <v>0.20753002162436474</v>
      </c>
      <c r="H49" s="53">
        <v>4.6851400021252028</v>
      </c>
    </row>
    <row r="50" spans="1:8" ht="15" customHeight="1" x14ac:dyDescent="0.2">
      <c r="A50" s="336" t="s">
        <v>225</v>
      </c>
      <c r="B50" s="336"/>
      <c r="C50" s="336"/>
      <c r="D50" s="336"/>
      <c r="E50" s="336"/>
      <c r="F50" s="336"/>
      <c r="G50" s="336"/>
      <c r="H50" s="337"/>
    </row>
    <row r="51" spans="1:8" ht="12.75" customHeight="1" x14ac:dyDescent="0.2">
      <c r="A51" s="336" t="s">
        <v>62</v>
      </c>
      <c r="B51" s="336"/>
      <c r="C51" s="336"/>
      <c r="D51" s="336"/>
      <c r="E51" s="336"/>
      <c r="F51" s="336"/>
      <c r="G51" s="336"/>
      <c r="H51" s="337"/>
    </row>
    <row r="52" spans="1:8" ht="12.75" customHeight="1" x14ac:dyDescent="0.25">
      <c r="A52" s="277" t="s">
        <v>48</v>
      </c>
      <c r="B52" s="278"/>
      <c r="C52" s="279"/>
      <c r="D52" s="278"/>
      <c r="E52" s="279"/>
      <c r="F52" s="278"/>
      <c r="G52" s="280"/>
      <c r="H52" s="281"/>
    </row>
  </sheetData>
  <mergeCells count="3">
    <mergeCell ref="G4:H4"/>
    <mergeCell ref="A50:H50"/>
    <mergeCell ref="A51:H51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O52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5" sqref="B5:H48"/>
    </sheetView>
  </sheetViews>
  <sheetFormatPr baseColWidth="10" defaultColWidth="11.42578125" defaultRowHeight="12.75" x14ac:dyDescent="0.2"/>
  <cols>
    <col min="1" max="1" width="54.28515625" style="1" customWidth="1"/>
    <col min="2" max="2" width="11.42578125" style="1"/>
    <col min="3" max="3" width="9.7109375" style="1" customWidth="1"/>
    <col min="4" max="4" width="11.42578125" style="1"/>
    <col min="5" max="5" width="9.7109375" style="1" customWidth="1"/>
    <col min="6" max="6" width="11.42578125" style="1"/>
    <col min="7" max="7" width="9.7109375" style="1" customWidth="1"/>
    <col min="8" max="16384" width="11.42578125" style="1"/>
  </cols>
  <sheetData>
    <row r="1" spans="1:15" ht="18" x14ac:dyDescent="0.25">
      <c r="A1" s="56" t="s">
        <v>49</v>
      </c>
      <c r="B1" s="57"/>
      <c r="C1" s="57"/>
      <c r="D1" s="57"/>
      <c r="E1" s="57"/>
      <c r="F1" s="57"/>
      <c r="G1" s="57"/>
      <c r="H1" s="57"/>
    </row>
    <row r="2" spans="1:15" x14ac:dyDescent="0.2">
      <c r="A2" s="64"/>
      <c r="B2" s="64"/>
      <c r="C2" s="64"/>
      <c r="D2" s="64"/>
      <c r="E2" s="64"/>
      <c r="F2" s="64"/>
      <c r="G2" s="64"/>
      <c r="H2" s="64"/>
    </row>
    <row r="3" spans="1:15" ht="15.75" x14ac:dyDescent="0.25">
      <c r="A3" s="6" t="s">
        <v>50</v>
      </c>
      <c r="B3" s="5"/>
      <c r="C3" s="64"/>
      <c r="D3" s="64"/>
      <c r="E3" s="64"/>
      <c r="F3" s="64"/>
      <c r="G3" s="64"/>
      <c r="H3" s="64"/>
    </row>
    <row r="4" spans="1:15" x14ac:dyDescent="0.2">
      <c r="A4" s="7" t="s">
        <v>51</v>
      </c>
      <c r="B4" s="5"/>
      <c r="C4" s="64"/>
      <c r="D4" s="64"/>
      <c r="E4" s="64"/>
      <c r="F4" s="64"/>
      <c r="G4" s="335" t="s">
        <v>10</v>
      </c>
      <c r="H4" s="335"/>
    </row>
    <row r="5" spans="1:15" s="58" customFormat="1" ht="24.6" customHeight="1" x14ac:dyDescent="0.25">
      <c r="A5" s="8" t="s">
        <v>11</v>
      </c>
      <c r="B5" s="11">
        <v>2021</v>
      </c>
      <c r="C5" s="10" t="s">
        <v>215</v>
      </c>
      <c r="D5" s="11">
        <v>2022</v>
      </c>
      <c r="E5" s="10" t="s">
        <v>219</v>
      </c>
      <c r="F5" s="11">
        <v>2023</v>
      </c>
      <c r="G5" s="10" t="s">
        <v>223</v>
      </c>
      <c r="H5" s="11">
        <v>2024</v>
      </c>
    </row>
    <row r="6" spans="1:15" s="59" customFormat="1" ht="15" customHeight="1" x14ac:dyDescent="0.2">
      <c r="A6" s="12" t="s">
        <v>13</v>
      </c>
      <c r="B6" s="13">
        <v>25.879303191999998</v>
      </c>
      <c r="C6" s="14">
        <v>6.9264300816670232E-2</v>
      </c>
      <c r="D6" s="13">
        <v>27.591257343999999</v>
      </c>
      <c r="E6" s="14">
        <v>5.8870575149735371E-2</v>
      </c>
      <c r="F6" s="13">
        <v>29.201614811999999</v>
      </c>
      <c r="G6" s="14">
        <v>4.2986769331436747E-2</v>
      </c>
      <c r="H6" s="13">
        <v>30.402619036000001</v>
      </c>
      <c r="M6" s="58"/>
      <c r="N6" s="58"/>
      <c r="O6" s="58"/>
    </row>
    <row r="7" spans="1:15" s="59" customFormat="1" ht="15" customHeight="1" x14ac:dyDescent="0.2">
      <c r="A7" s="17" t="s">
        <v>0</v>
      </c>
      <c r="B7" s="18">
        <v>7.8105100409999997</v>
      </c>
      <c r="C7" s="19">
        <v>0.11152792587914107</v>
      </c>
      <c r="D7" s="18">
        <v>8.6576683699999997</v>
      </c>
      <c r="E7" s="19">
        <v>8.5281197502349748E-2</v>
      </c>
      <c r="F7" s="18">
        <v>9.3899307059999995</v>
      </c>
      <c r="G7" s="19">
        <v>4.7931907967178278E-2</v>
      </c>
      <c r="H7" s="18">
        <v>9.8206381199999999</v>
      </c>
      <c r="M7" s="58"/>
      <c r="N7" s="58"/>
      <c r="O7" s="58"/>
    </row>
    <row r="8" spans="1:15" s="59" customFormat="1" ht="15" customHeight="1" x14ac:dyDescent="0.2">
      <c r="A8" s="17" t="s">
        <v>1</v>
      </c>
      <c r="B8" s="18">
        <v>12.963533823000001</v>
      </c>
      <c r="C8" s="19">
        <v>6.3328983242809223E-2</v>
      </c>
      <c r="D8" s="18">
        <v>13.734006245</v>
      </c>
      <c r="E8" s="19">
        <v>4.5695689574493326E-2</v>
      </c>
      <c r="F8" s="18">
        <v>14.356434868999999</v>
      </c>
      <c r="G8" s="19">
        <v>4.7507560000390026E-2</v>
      </c>
      <c r="H8" s="18">
        <v>15.009593655</v>
      </c>
      <c r="M8" s="58"/>
      <c r="N8" s="58"/>
      <c r="O8" s="58"/>
    </row>
    <row r="9" spans="1:15" s="59" customFormat="1" ht="15" customHeight="1" x14ac:dyDescent="0.2">
      <c r="A9" s="17" t="s">
        <v>14</v>
      </c>
      <c r="B9" s="18">
        <v>0.54419241500000004</v>
      </c>
      <c r="C9" s="19">
        <v>-7.5325506574654866E-2</v>
      </c>
      <c r="D9" s="18">
        <v>0.50257415299999997</v>
      </c>
      <c r="E9" s="19">
        <v>6.3596136533478953E-2</v>
      </c>
      <c r="F9" s="18">
        <v>0.53339929799999997</v>
      </c>
      <c r="G9" s="19">
        <v>5.9490314129007071E-2</v>
      </c>
      <c r="H9" s="18">
        <v>0.56367663499999998</v>
      </c>
      <c r="M9" s="58"/>
      <c r="N9" s="58"/>
      <c r="O9" s="58"/>
    </row>
    <row r="10" spans="1:15" ht="15" customHeight="1" x14ac:dyDescent="0.2">
      <c r="A10" s="17" t="s">
        <v>2</v>
      </c>
      <c r="B10" s="18">
        <v>2.6939700549999999</v>
      </c>
      <c r="C10" s="19">
        <v>4.6371827423094869E-2</v>
      </c>
      <c r="D10" s="18">
        <v>2.8146895289999998</v>
      </c>
      <c r="E10" s="19">
        <v>4.2594252131954891E-2</v>
      </c>
      <c r="F10" s="18">
        <v>2.9321994899999999</v>
      </c>
      <c r="G10" s="19">
        <v>4.7873828253018447E-2</v>
      </c>
      <c r="H10" s="18">
        <v>3.0683969690000001</v>
      </c>
      <c r="M10" s="58"/>
      <c r="N10" s="58"/>
      <c r="O10" s="58"/>
    </row>
    <row r="11" spans="1:15" s="59" customFormat="1" ht="15" customHeight="1" x14ac:dyDescent="0.2">
      <c r="A11" s="17" t="s">
        <v>15</v>
      </c>
      <c r="B11" s="18">
        <v>1.8670968590000001</v>
      </c>
      <c r="C11" s="19">
        <v>9.0231474307886916E-3</v>
      </c>
      <c r="D11" s="18">
        <v>1.882319047</v>
      </c>
      <c r="E11" s="19">
        <v>5.6630729551495396E-2</v>
      </c>
      <c r="F11" s="18">
        <v>1.989650449</v>
      </c>
      <c r="G11" s="19">
        <v>-2.4498118132063595E-2</v>
      </c>
      <c r="H11" s="18">
        <v>1.9403136569999999</v>
      </c>
      <c r="M11" s="58"/>
      <c r="N11" s="58"/>
      <c r="O11" s="58"/>
    </row>
    <row r="12" spans="1:15" ht="15" customHeight="1" x14ac:dyDescent="0.2">
      <c r="A12" s="20" t="s">
        <v>16</v>
      </c>
      <c r="B12" s="21">
        <v>32.274421009999998</v>
      </c>
      <c r="C12" s="22">
        <v>6.3997351965158433E-2</v>
      </c>
      <c r="D12" s="21">
        <v>34.245390948999997</v>
      </c>
      <c r="E12" s="22">
        <v>5.6863057684267249E-2</v>
      </c>
      <c r="F12" s="21">
        <v>36.179457335000002</v>
      </c>
      <c r="G12" s="22">
        <v>3.6221161463172447E-2</v>
      </c>
      <c r="H12" s="21">
        <v>37.429175649000001</v>
      </c>
      <c r="M12" s="58"/>
      <c r="N12" s="58"/>
      <c r="O12" s="58"/>
    </row>
    <row r="13" spans="1:15" ht="15" customHeight="1" x14ac:dyDescent="0.2">
      <c r="A13" s="17" t="s">
        <v>3</v>
      </c>
      <c r="B13" s="18">
        <v>19.670862689</v>
      </c>
      <c r="C13" s="19">
        <v>6.1715673427986451E-2</v>
      </c>
      <c r="D13" s="18">
        <v>20.827093388000002</v>
      </c>
      <c r="E13" s="19">
        <v>6.538466625033923E-2</v>
      </c>
      <c r="F13" s="18">
        <v>22.181703249000002</v>
      </c>
      <c r="G13" s="19">
        <v>3.7017964714544105E-2</v>
      </c>
      <c r="H13" s="18">
        <v>22.958166658</v>
      </c>
      <c r="M13" s="58"/>
      <c r="N13" s="58"/>
      <c r="O13" s="58"/>
    </row>
    <row r="14" spans="1:15" ht="15" customHeight="1" x14ac:dyDescent="0.2">
      <c r="A14" s="23" t="s">
        <v>17</v>
      </c>
      <c r="B14" s="18">
        <v>17.287393979000001</v>
      </c>
      <c r="C14" s="19">
        <v>4.2465965006656115E-2</v>
      </c>
      <c r="D14" s="18">
        <v>17.969586148000001</v>
      </c>
      <c r="E14" s="19">
        <v>6.8441505835261207E-2</v>
      </c>
      <c r="F14" s="18">
        <v>19.191995118000001</v>
      </c>
      <c r="G14" s="19">
        <v>5.6052771104423416E-2</v>
      </c>
      <c r="H14" s="18">
        <v>20.221515213</v>
      </c>
      <c r="M14" s="58"/>
      <c r="N14" s="58"/>
      <c r="O14" s="58"/>
    </row>
    <row r="15" spans="1:15" s="59" customFormat="1" ht="15" customHeight="1" x14ac:dyDescent="0.2">
      <c r="A15" s="24" t="s">
        <v>214</v>
      </c>
      <c r="B15" s="25">
        <v>3.6702257789999999</v>
      </c>
      <c r="C15" s="26">
        <v>7.4190436420893402E-3</v>
      </c>
      <c r="D15" s="25">
        <v>3.6791384479999998</v>
      </c>
      <c r="E15" s="26">
        <v>8.6207781409390893E-3</v>
      </c>
      <c r="F15" s="25">
        <v>3.7144517060000002</v>
      </c>
      <c r="G15" s="26">
        <v>1.0789664028014512E-2</v>
      </c>
      <c r="H15" s="25">
        <v>3.7455934339999999</v>
      </c>
      <c r="M15" s="58"/>
      <c r="N15" s="58"/>
      <c r="O15" s="58"/>
    </row>
    <row r="16" spans="1:15" ht="15" customHeight="1" x14ac:dyDescent="0.2">
      <c r="A16" s="23" t="s">
        <v>18</v>
      </c>
      <c r="B16" s="18">
        <v>2.3834687099999998</v>
      </c>
      <c r="C16" s="19">
        <v>0.20120886611089128</v>
      </c>
      <c r="D16" s="18">
        <v>2.8575072399999999</v>
      </c>
      <c r="E16" s="19">
        <v>4.6171307892590718E-2</v>
      </c>
      <c r="F16" s="18">
        <v>2.989708131</v>
      </c>
      <c r="G16" s="19">
        <v>-8.4838248334175859E-2</v>
      </c>
      <c r="H16" s="18">
        <v>2.7366514460000002</v>
      </c>
      <c r="K16" s="59"/>
      <c r="M16" s="58"/>
      <c r="N16" s="58"/>
      <c r="O16" s="58"/>
    </row>
    <row r="17" spans="1:15" ht="15" customHeight="1" x14ac:dyDescent="0.2">
      <c r="A17" s="17" t="s">
        <v>19</v>
      </c>
      <c r="B17" s="18">
        <v>7.1383946309999997</v>
      </c>
      <c r="C17" s="19">
        <v>2.0843580341418644E-2</v>
      </c>
      <c r="D17" s="18">
        <v>7.2871843329999999</v>
      </c>
      <c r="E17" s="19">
        <v>3.6110160519525314E-2</v>
      </c>
      <c r="F17" s="18">
        <v>7.5503257289999999</v>
      </c>
      <c r="G17" s="19">
        <v>3.7689515987100242E-2</v>
      </c>
      <c r="H17" s="18">
        <v>7.8314053340000003</v>
      </c>
      <c r="K17" s="59"/>
      <c r="M17" s="58"/>
      <c r="N17" s="58"/>
      <c r="O17" s="58"/>
    </row>
    <row r="18" spans="1:15" ht="15" customHeight="1" x14ac:dyDescent="0.2">
      <c r="A18" s="23" t="s">
        <v>20</v>
      </c>
      <c r="B18" s="18">
        <v>5.3155268920000003</v>
      </c>
      <c r="C18" s="19">
        <v>2.3546543549223031E-2</v>
      </c>
      <c r="D18" s="18">
        <v>5.3442445870000004</v>
      </c>
      <c r="E18" s="19">
        <v>3.6348726705323742E-2</v>
      </c>
      <c r="F18" s="18">
        <v>5.5303215210000003</v>
      </c>
      <c r="G18" s="19">
        <v>1.5778664521650443E-2</v>
      </c>
      <c r="H18" s="18">
        <v>5.616760706</v>
      </c>
      <c r="K18" s="59"/>
      <c r="M18" s="58"/>
      <c r="N18" s="58"/>
      <c r="O18" s="58"/>
    </row>
    <row r="19" spans="1:15" s="60" customFormat="1" ht="15" customHeight="1" x14ac:dyDescent="0.2">
      <c r="A19" s="23" t="s">
        <v>21</v>
      </c>
      <c r="B19" s="18">
        <v>0.19068264800000001</v>
      </c>
      <c r="C19" s="19">
        <v>8.3704534498095562E-2</v>
      </c>
      <c r="D19" s="18">
        <v>0.206497611</v>
      </c>
      <c r="E19" s="19">
        <v>8.0273633719990523E-2</v>
      </c>
      <c r="F19" s="18">
        <v>0.22308862700000001</v>
      </c>
      <c r="G19" s="19">
        <v>9.7483353234830261E-2</v>
      </c>
      <c r="H19" s="18">
        <v>0.24468915799999999</v>
      </c>
      <c r="K19" s="59"/>
      <c r="M19" s="58"/>
      <c r="N19" s="58"/>
      <c r="O19" s="58"/>
    </row>
    <row r="20" spans="1:15" ht="15" customHeight="1" x14ac:dyDescent="0.2">
      <c r="A20" s="23" t="s">
        <v>22</v>
      </c>
      <c r="B20" s="18">
        <v>1.632185091</v>
      </c>
      <c r="C20" s="19">
        <v>6.5407716150406525E-2</v>
      </c>
      <c r="D20" s="18">
        <v>1.7364421350000001</v>
      </c>
      <c r="E20" s="19">
        <v>3.5675718887809404E-2</v>
      </c>
      <c r="F20" s="18">
        <v>1.7969155809999999</v>
      </c>
      <c r="G20" s="19">
        <v>9.78560846971126E-2</v>
      </c>
      <c r="H20" s="18">
        <v>1.9699554699999999</v>
      </c>
      <c r="K20" s="59"/>
      <c r="M20" s="58"/>
      <c r="N20" s="58"/>
      <c r="O20" s="58"/>
    </row>
    <row r="21" spans="1:15" ht="15" customHeight="1" x14ac:dyDescent="0.2">
      <c r="A21" s="17" t="s">
        <v>23</v>
      </c>
      <c r="B21" s="18">
        <v>1.2731885540000001</v>
      </c>
      <c r="C21" s="19">
        <v>0.11500260293785147</v>
      </c>
      <c r="D21" s="18">
        <v>1.413369195</v>
      </c>
      <c r="E21" s="19">
        <v>7.990419522868164E-3</v>
      </c>
      <c r="F21" s="18">
        <v>1.4234244620000001</v>
      </c>
      <c r="G21" s="19">
        <v>-4.4128926518679501E-2</v>
      </c>
      <c r="H21" s="18">
        <v>1.3542087089999999</v>
      </c>
      <c r="K21" s="59"/>
      <c r="M21" s="58"/>
      <c r="N21" s="58"/>
      <c r="O21" s="58"/>
    </row>
    <row r="22" spans="1:15" ht="15" customHeight="1" x14ac:dyDescent="0.2">
      <c r="A22" s="17" t="s">
        <v>4</v>
      </c>
      <c r="B22" s="18">
        <v>2.3859853680000001</v>
      </c>
      <c r="C22" s="19">
        <v>0.13526985213538745</v>
      </c>
      <c r="D22" s="18">
        <v>2.7003860959999999</v>
      </c>
      <c r="E22" s="19">
        <v>6.3715140305492968E-2</v>
      </c>
      <c r="F22" s="18">
        <v>2.87003604</v>
      </c>
      <c r="G22" s="19">
        <v>4.4642365909010495E-2</v>
      </c>
      <c r="H22" s="18">
        <v>2.9921061249999998</v>
      </c>
      <c r="K22" s="59"/>
      <c r="M22" s="58"/>
      <c r="N22" s="58"/>
      <c r="O22" s="58"/>
    </row>
    <row r="23" spans="1:15" ht="15" customHeight="1" x14ac:dyDescent="0.2">
      <c r="A23" s="28" t="s">
        <v>24</v>
      </c>
      <c r="B23" s="29">
        <v>1.8059897680000001</v>
      </c>
      <c r="C23" s="30">
        <v>0.11867123734335006</v>
      </c>
      <c r="D23" s="29">
        <v>2.0173579359999998</v>
      </c>
      <c r="E23" s="30">
        <v>6.8023949081953639E-2</v>
      </c>
      <c r="F23" s="29">
        <v>2.1539678549999999</v>
      </c>
      <c r="G23" s="30">
        <v>6.4557190176895762E-2</v>
      </c>
      <c r="H23" s="29">
        <v>2.2932888230000001</v>
      </c>
      <c r="K23" s="59"/>
    </row>
    <row r="24" spans="1:15" s="59" customFormat="1" ht="15" customHeight="1" x14ac:dyDescent="0.2">
      <c r="A24" s="31" t="s">
        <v>25</v>
      </c>
      <c r="B24" s="13">
        <v>6.3951178180000001</v>
      </c>
      <c r="C24" s="14">
        <v>4.2701503535431007E-2</v>
      </c>
      <c r="D24" s="13">
        <v>6.6541336050000002</v>
      </c>
      <c r="E24" s="14">
        <v>4.8543954978187198E-2</v>
      </c>
      <c r="F24" s="13">
        <v>6.9778425229999996</v>
      </c>
      <c r="G24" s="14">
        <v>7.9188958582383506E-3</v>
      </c>
      <c r="H24" s="13">
        <v>7.0265566130000003</v>
      </c>
    </row>
    <row r="25" spans="1:15" s="59" customFormat="1" ht="15" customHeight="1" x14ac:dyDescent="0.2">
      <c r="A25" s="32" t="s">
        <v>26</v>
      </c>
      <c r="B25" s="21">
        <v>3.727927641</v>
      </c>
      <c r="C25" s="22">
        <v>8.5902873010085479E-2</v>
      </c>
      <c r="D25" s="21">
        <v>4.0388977859999997</v>
      </c>
      <c r="E25" s="22">
        <v>7.4079664080345831E-2</v>
      </c>
      <c r="F25" s="21">
        <v>4.3373167349999999</v>
      </c>
      <c r="G25" s="22">
        <v>7.2352245118854075E-3</v>
      </c>
      <c r="H25" s="21">
        <v>4.3671034310000003</v>
      </c>
    </row>
    <row r="26" spans="1:15" ht="15" customHeight="1" x14ac:dyDescent="0.2">
      <c r="A26" s="33" t="s">
        <v>27</v>
      </c>
      <c r="B26" s="13">
        <v>10.702586116999999</v>
      </c>
      <c r="C26" s="14">
        <v>0.10578758134801158</v>
      </c>
      <c r="D26" s="13">
        <v>11.805500516</v>
      </c>
      <c r="E26" s="14">
        <v>9.4897741557292026E-2</v>
      </c>
      <c r="F26" s="13">
        <v>12.92793114</v>
      </c>
      <c r="G26" s="14">
        <v>0.1099841723969246</v>
      </c>
      <c r="H26" s="13">
        <v>14.318428466</v>
      </c>
    </row>
    <row r="27" spans="1:15" s="59" customFormat="1" ht="15" customHeight="1" x14ac:dyDescent="0.2">
      <c r="A27" s="34" t="s">
        <v>5</v>
      </c>
      <c r="B27" s="18">
        <v>10.008123300999999</v>
      </c>
      <c r="C27" s="19">
        <v>0.11443630420423245</v>
      </c>
      <c r="D27" s="18">
        <v>11.126199654000001</v>
      </c>
      <c r="E27" s="19">
        <v>9.091360682932681E-2</v>
      </c>
      <c r="F27" s="18">
        <v>12.139663873</v>
      </c>
      <c r="G27" s="19">
        <v>0.11400188447619541</v>
      </c>
      <c r="H27" s="18">
        <v>13.492835174</v>
      </c>
    </row>
    <row r="28" spans="1:15" ht="15" customHeight="1" x14ac:dyDescent="0.2">
      <c r="A28" s="34" t="s">
        <v>28</v>
      </c>
      <c r="B28" s="18">
        <v>0.39560884200000002</v>
      </c>
      <c r="C28" s="19">
        <v>1.2575309085674169E-2</v>
      </c>
      <c r="D28" s="18">
        <v>0.39927871599999998</v>
      </c>
      <c r="E28" s="19">
        <v>0.15379082685854395</v>
      </c>
      <c r="F28" s="18">
        <v>0.46126878300000002</v>
      </c>
      <c r="G28" s="19">
        <v>3.6811723206618518E-2</v>
      </c>
      <c r="H28" s="18">
        <v>0.47768432399999999</v>
      </c>
    </row>
    <row r="29" spans="1:15" ht="15" customHeight="1" x14ac:dyDescent="0.2">
      <c r="A29" s="34" t="s">
        <v>29</v>
      </c>
      <c r="B29" s="18">
        <v>0.29885397499999999</v>
      </c>
      <c r="C29" s="19">
        <v>-6.0489619202019895E-2</v>
      </c>
      <c r="D29" s="18">
        <v>0.280022147</v>
      </c>
      <c r="E29" s="19">
        <v>0.16919691589921948</v>
      </c>
      <c r="F29" s="18">
        <v>0.32699848399999998</v>
      </c>
      <c r="G29" s="19">
        <v>6.4196122858911187E-2</v>
      </c>
      <c r="H29" s="18">
        <v>0.34790896700000001</v>
      </c>
    </row>
    <row r="30" spans="1:15" s="59" customFormat="1" ht="15" customHeight="1" x14ac:dyDescent="0.2">
      <c r="A30" s="32" t="s">
        <v>30</v>
      </c>
      <c r="B30" s="21">
        <v>5.9536700050000002</v>
      </c>
      <c r="C30" s="22">
        <v>4.7158683773095733E-2</v>
      </c>
      <c r="D30" s="21">
        <v>6.2181069889999998</v>
      </c>
      <c r="E30" s="22">
        <v>6.5565845459214511E-2</v>
      </c>
      <c r="F30" s="21">
        <v>6.6268202489999997</v>
      </c>
      <c r="G30" s="22">
        <v>6.3283857064621252E-2</v>
      </c>
      <c r="H30" s="21">
        <v>7.0368248900000001</v>
      </c>
    </row>
    <row r="31" spans="1:15" ht="15" customHeight="1" x14ac:dyDescent="0.2">
      <c r="A31" s="34" t="s">
        <v>6</v>
      </c>
      <c r="B31" s="18">
        <v>1.479775847</v>
      </c>
      <c r="C31" s="19">
        <v>-4.5865562696428164E-2</v>
      </c>
      <c r="D31" s="18">
        <v>1.4090786310000001</v>
      </c>
      <c r="E31" s="19">
        <v>3.160596526592574E-2</v>
      </c>
      <c r="F31" s="18">
        <v>1.45389028</v>
      </c>
      <c r="G31" s="19">
        <v>9.8981645604947044E-2</v>
      </c>
      <c r="H31" s="18">
        <v>1.596107902</v>
      </c>
    </row>
    <row r="32" spans="1:15" ht="15" customHeight="1" x14ac:dyDescent="0.2">
      <c r="A32" s="34" t="s">
        <v>31</v>
      </c>
      <c r="B32" s="18">
        <v>3.5083398849999998</v>
      </c>
      <c r="C32" s="19">
        <v>6.3389638723832187E-2</v>
      </c>
      <c r="D32" s="18">
        <v>3.7197776060000001</v>
      </c>
      <c r="E32" s="19">
        <v>0.1018088947125646</v>
      </c>
      <c r="F32" s="18">
        <v>4.0984590929999998</v>
      </c>
      <c r="G32" s="19">
        <v>6.1788161751068271E-2</v>
      </c>
      <c r="H32" s="18">
        <v>4.3477375279999997</v>
      </c>
    </row>
    <row r="33" spans="1:8" ht="15" customHeight="1" x14ac:dyDescent="0.2">
      <c r="A33" s="35" t="s">
        <v>32</v>
      </c>
      <c r="B33" s="29">
        <v>0.96555427299999996</v>
      </c>
      <c r="C33" s="30">
        <v>0.13080763991026001</v>
      </c>
      <c r="D33" s="29">
        <v>1.0892507520000001</v>
      </c>
      <c r="E33" s="30">
        <v>-1.4206374791361776E-2</v>
      </c>
      <c r="F33" s="29">
        <v>1.074470877</v>
      </c>
      <c r="G33" s="30">
        <v>2.062127295557481E-2</v>
      </c>
      <c r="H33" s="29">
        <v>1.09297946</v>
      </c>
    </row>
    <row r="34" spans="1:8" s="59" customFormat="1" ht="15" customHeight="1" x14ac:dyDescent="0.2">
      <c r="A34" s="33" t="s">
        <v>33</v>
      </c>
      <c r="B34" s="13">
        <v>36.581889308999997</v>
      </c>
      <c r="C34" s="14">
        <v>7.9952608149018056E-2</v>
      </c>
      <c r="D34" s="13">
        <v>39.396757860000001</v>
      </c>
      <c r="E34" s="14">
        <v>6.9671569499928365E-2</v>
      </c>
      <c r="F34" s="13">
        <v>42.129545952000001</v>
      </c>
      <c r="G34" s="14">
        <v>6.3538028246080902E-2</v>
      </c>
      <c r="H34" s="13">
        <v>44.721047501000001</v>
      </c>
    </row>
    <row r="35" spans="1:8" ht="15" customHeight="1" x14ac:dyDescent="0.2">
      <c r="A35" s="32" t="s">
        <v>34</v>
      </c>
      <c r="B35" s="21">
        <v>38.228091014</v>
      </c>
      <c r="C35" s="22">
        <v>6.1374957010196018E-2</v>
      </c>
      <c r="D35" s="21">
        <v>40.463497938000003</v>
      </c>
      <c r="E35" s="22">
        <v>5.8201017672173005E-2</v>
      </c>
      <c r="F35" s="21">
        <v>42.806277584</v>
      </c>
      <c r="G35" s="22">
        <v>4.0412001059106473E-2</v>
      </c>
      <c r="H35" s="21">
        <v>44.466000538999999</v>
      </c>
    </row>
    <row r="36" spans="1:8" s="59" customFormat="1" ht="15" customHeight="1" x14ac:dyDescent="0.2">
      <c r="A36" s="36" t="s">
        <v>35</v>
      </c>
      <c r="B36" s="37">
        <v>1.646201705</v>
      </c>
      <c r="C36" s="38"/>
      <c r="D36" s="37">
        <v>1.066740078</v>
      </c>
      <c r="E36" s="38">
        <v>0</v>
      </c>
      <c r="F36" s="37">
        <v>0.67673163199999997</v>
      </c>
      <c r="G36" s="38">
        <v>0</v>
      </c>
      <c r="H36" s="37">
        <v>-0.25504696199999999</v>
      </c>
    </row>
    <row r="37" spans="1:8" s="59" customFormat="1" ht="15" customHeight="1" x14ac:dyDescent="0.2">
      <c r="A37" s="39" t="s">
        <v>36</v>
      </c>
      <c r="B37" s="40">
        <v>2.6671901760000001</v>
      </c>
      <c r="C37" s="41">
        <v>-1.7654867254642159E-2</v>
      </c>
      <c r="D37" s="40">
        <v>2.6152358200000001</v>
      </c>
      <c r="E37" s="41">
        <v>9.143263221051301E-3</v>
      </c>
      <c r="F37" s="40">
        <v>2.6405257889999998</v>
      </c>
      <c r="G37" s="41">
        <v>9.0425789844146287E-3</v>
      </c>
      <c r="H37" s="40">
        <v>2.659453182</v>
      </c>
    </row>
    <row r="38" spans="1:8" ht="15" customHeight="1" x14ac:dyDescent="0.2">
      <c r="A38" s="34" t="s">
        <v>37</v>
      </c>
      <c r="B38" s="18">
        <v>2.340562797</v>
      </c>
      <c r="C38" s="19">
        <v>0.24999650648753513</v>
      </c>
      <c r="D38" s="18">
        <v>2.9178724520000001</v>
      </c>
      <c r="E38" s="19">
        <v>-0.24668305181393091</v>
      </c>
      <c r="F38" s="18">
        <v>2.2011978430000001</v>
      </c>
      <c r="G38" s="19">
        <v>3.5071507576816874E-2</v>
      </c>
      <c r="H38" s="18">
        <v>2.271831207</v>
      </c>
    </row>
    <row r="39" spans="1:8" ht="15" customHeight="1" x14ac:dyDescent="0.2">
      <c r="A39" s="34" t="s">
        <v>38</v>
      </c>
      <c r="B39" s="42">
        <v>-0.326627379</v>
      </c>
      <c r="C39" s="19"/>
      <c r="D39" s="42">
        <v>0.30263663200000002</v>
      </c>
      <c r="E39" s="19"/>
      <c r="F39" s="42">
        <v>-0.439327945</v>
      </c>
      <c r="G39" s="19"/>
      <c r="H39" s="42">
        <v>-0.38762197500000001</v>
      </c>
    </row>
    <row r="40" spans="1:8" ht="15" customHeight="1" x14ac:dyDescent="0.2">
      <c r="A40" s="33" t="s">
        <v>39</v>
      </c>
      <c r="B40" s="13">
        <v>39.249079485999999</v>
      </c>
      <c r="C40" s="14">
        <v>7.3313528584690646E-2</v>
      </c>
      <c r="D40" s="13">
        <v>42.011993679</v>
      </c>
      <c r="E40" s="14">
        <v>6.5900333002682832E-2</v>
      </c>
      <c r="F40" s="13">
        <v>44.770071739999999</v>
      </c>
      <c r="G40" s="14">
        <v>6.0323361224605021E-2</v>
      </c>
      <c r="H40" s="13">
        <v>47.380500683999998</v>
      </c>
    </row>
    <row r="41" spans="1:8" ht="15" customHeight="1" x14ac:dyDescent="0.2">
      <c r="A41" s="32" t="s">
        <v>40</v>
      </c>
      <c r="B41" s="21">
        <v>40.568653812000001</v>
      </c>
      <c r="C41" s="22">
        <v>7.2254222609846375E-2</v>
      </c>
      <c r="D41" s="21">
        <v>43.381370388999997</v>
      </c>
      <c r="E41" s="22">
        <v>3.7655591627452356E-2</v>
      </c>
      <c r="F41" s="21">
        <v>45.007475427000003</v>
      </c>
      <c r="G41" s="22">
        <v>4.0150986334108074E-2</v>
      </c>
      <c r="H41" s="21">
        <v>46.737831745999998</v>
      </c>
    </row>
    <row r="42" spans="1:8" ht="15" customHeight="1" x14ac:dyDescent="0.2">
      <c r="A42" s="43" t="s">
        <v>41</v>
      </c>
      <c r="B42" s="44">
        <v>1.3195743259999999</v>
      </c>
      <c r="C42" s="45"/>
      <c r="D42" s="44">
        <v>1.3693767100000001</v>
      </c>
      <c r="E42" s="45"/>
      <c r="F42" s="44">
        <v>0.237403687</v>
      </c>
      <c r="G42" s="45"/>
      <c r="H42" s="44">
        <v>-0.64266893700000005</v>
      </c>
    </row>
    <row r="43" spans="1:8" ht="19.5" customHeight="1" x14ac:dyDescent="0.2">
      <c r="A43" s="46" t="s">
        <v>52</v>
      </c>
      <c r="B43" s="47">
        <v>22.602866427999999</v>
      </c>
      <c r="C43" s="48">
        <v>1.0145007427869723E-2</v>
      </c>
      <c r="D43" s="47">
        <v>22.79302985</v>
      </c>
      <c r="E43" s="48">
        <v>-1.8475450309566765E-2</v>
      </c>
      <c r="F43" s="47">
        <v>22.349084486999999</v>
      </c>
      <c r="G43" s="48">
        <v>-1.6335471453078565E-2</v>
      </c>
      <c r="H43" s="47">
        <v>21.927749418000001</v>
      </c>
    </row>
    <row r="44" spans="1:8" ht="15" customHeight="1" x14ac:dyDescent="0.2">
      <c r="A44" s="31" t="s">
        <v>42</v>
      </c>
      <c r="B44" s="40"/>
      <c r="C44" s="49"/>
      <c r="D44" s="40"/>
      <c r="E44" s="49"/>
      <c r="F44" s="40"/>
      <c r="G44" s="49"/>
      <c r="H44" s="40"/>
    </row>
    <row r="45" spans="1:8" ht="15" customHeight="1" x14ac:dyDescent="0.2">
      <c r="A45" s="34" t="s">
        <v>43</v>
      </c>
      <c r="B45" s="50">
        <v>0.1981481810632178</v>
      </c>
      <c r="C45" s="51">
        <v>-0.39686216107881478</v>
      </c>
      <c r="D45" s="50">
        <v>0.19430742125005024</v>
      </c>
      <c r="E45" s="51">
        <v>-0.15302377006864709</v>
      </c>
      <c r="F45" s="50">
        <v>0.19286752861960801</v>
      </c>
      <c r="G45" s="51">
        <v>-0.5269460300696055</v>
      </c>
      <c r="H45" s="50">
        <v>0.18772939802075841</v>
      </c>
    </row>
    <row r="46" spans="1:8" ht="15" customHeight="1" x14ac:dyDescent="0.2">
      <c r="A46" s="34" t="s">
        <v>44</v>
      </c>
      <c r="B46" s="50">
        <v>0.11550718879960475</v>
      </c>
      <c r="C46" s="51">
        <v>0.23792434719102917</v>
      </c>
      <c r="D46" s="50">
        <v>0.11793989421860987</v>
      </c>
      <c r="E46" s="51">
        <v>0.19215230279087947</v>
      </c>
      <c r="F46" s="50">
        <v>0.1198834104900761</v>
      </c>
      <c r="G46" s="51">
        <v>-0.33553111419446641</v>
      </c>
      <c r="H46" s="50">
        <v>0.11667645240048659</v>
      </c>
    </row>
    <row r="47" spans="1:8" ht="15" customHeight="1" x14ac:dyDescent="0.2">
      <c r="A47" s="34" t="s">
        <v>45</v>
      </c>
      <c r="B47" s="50">
        <v>0.700333754120536</v>
      </c>
      <c r="C47" s="51">
        <v>-3.5480880056921071</v>
      </c>
      <c r="D47" s="50">
        <v>0.66557949021357521</v>
      </c>
      <c r="E47" s="51">
        <v>-4.7421443425608834</v>
      </c>
      <c r="F47" s="50">
        <v>0.61772857121821723</v>
      </c>
      <c r="G47" s="51">
        <v>-3.1303781976333211</v>
      </c>
      <c r="H47" s="50">
        <v>0.58584644298961064</v>
      </c>
    </row>
    <row r="48" spans="1:8" ht="15" customHeight="1" x14ac:dyDescent="0.25">
      <c r="A48" s="52" t="s">
        <v>46</v>
      </c>
      <c r="B48" s="53">
        <v>3.5343940598531125</v>
      </c>
      <c r="C48" s="54">
        <v>-0.11038820715325626</v>
      </c>
      <c r="D48" s="53">
        <v>3.4253940787833037</v>
      </c>
      <c r="E48" s="54">
        <v>-0.21872038981043618</v>
      </c>
      <c r="F48" s="53">
        <v>3.202864554958659</v>
      </c>
      <c r="G48" s="54">
        <v>-7.6981913977955951E-2</v>
      </c>
      <c r="H48" s="53">
        <v>3.1206963276195552</v>
      </c>
    </row>
    <row r="49" spans="1:9" ht="24.6" customHeight="1" x14ac:dyDescent="0.2">
      <c r="A49" s="338" t="s">
        <v>55</v>
      </c>
      <c r="B49" s="338"/>
      <c r="C49" s="338"/>
      <c r="D49" s="338"/>
      <c r="E49" s="338"/>
      <c r="F49" s="338"/>
      <c r="G49" s="338"/>
      <c r="H49" s="338"/>
      <c r="I49" s="93"/>
    </row>
    <row r="50" spans="1:9" ht="24" customHeight="1" x14ac:dyDescent="0.2">
      <c r="A50" s="339" t="s">
        <v>47</v>
      </c>
      <c r="B50" s="339"/>
      <c r="C50" s="339"/>
      <c r="D50" s="339"/>
      <c r="E50" s="339"/>
      <c r="F50" s="339"/>
      <c r="G50" s="339"/>
      <c r="H50" s="339"/>
    </row>
    <row r="51" spans="1:9" ht="13.5" customHeight="1" x14ac:dyDescent="0.25">
      <c r="A51" s="55" t="s">
        <v>54</v>
      </c>
      <c r="B51" s="5"/>
      <c r="C51"/>
      <c r="D51" s="5"/>
      <c r="E51"/>
      <c r="F51" s="5"/>
      <c r="G51"/>
      <c r="H51" s="5"/>
    </row>
    <row r="52" spans="1:9" x14ac:dyDescent="0.2">
      <c r="A52" s="65"/>
    </row>
  </sheetData>
  <mergeCells count="3">
    <mergeCell ref="G4:H4"/>
    <mergeCell ref="A49:H49"/>
    <mergeCell ref="A50:H50"/>
  </mergeCell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H54"/>
  <sheetViews>
    <sheetView workbookViewId="0">
      <pane xSplit="1" ySplit="5" topLeftCell="B33" activePane="bottomRight" state="frozen"/>
      <selection activeCell="B6" sqref="B6"/>
      <selection pane="topRight" activeCell="B6" sqref="B6"/>
      <selection pane="bottomLeft" activeCell="B6" sqref="B6"/>
      <selection pane="bottomRight" activeCell="A50" sqref="A50:H53"/>
    </sheetView>
  </sheetViews>
  <sheetFormatPr baseColWidth="10" defaultColWidth="11.42578125" defaultRowHeight="12.75" x14ac:dyDescent="0.2"/>
  <cols>
    <col min="1" max="1" width="54" style="1" customWidth="1"/>
    <col min="2" max="2" width="10.28515625" style="1" customWidth="1"/>
    <col min="3" max="3" width="11.140625" style="1" customWidth="1"/>
    <col min="4" max="4" width="10.28515625" style="1" customWidth="1"/>
    <col min="5" max="5" width="10.5703125" style="1" customWidth="1"/>
    <col min="6" max="6" width="10.28515625" style="1" customWidth="1"/>
    <col min="7" max="7" width="9.85546875" style="1" customWidth="1"/>
    <col min="8" max="8" width="10.28515625" style="1" customWidth="1"/>
    <col min="9" max="16384" width="11.42578125" style="1"/>
  </cols>
  <sheetData>
    <row r="1" spans="1:8" ht="18" x14ac:dyDescent="0.25">
      <c r="A1" s="56" t="s">
        <v>56</v>
      </c>
      <c r="B1" s="57"/>
      <c r="C1" s="57"/>
      <c r="D1" s="57"/>
      <c r="E1" s="57"/>
      <c r="F1" s="57"/>
      <c r="G1" s="57"/>
      <c r="H1" s="57"/>
    </row>
    <row r="2" spans="1:8" x14ac:dyDescent="0.2">
      <c r="A2" s="64"/>
      <c r="B2" s="64"/>
      <c r="C2" s="64"/>
      <c r="D2" s="64"/>
      <c r="E2" s="64"/>
      <c r="F2" s="64"/>
      <c r="G2" s="64"/>
      <c r="H2" s="64"/>
    </row>
    <row r="3" spans="1:8" ht="15.75" x14ac:dyDescent="0.25">
      <c r="A3" s="6" t="s">
        <v>57</v>
      </c>
      <c r="B3" s="5"/>
      <c r="C3" s="64"/>
      <c r="D3" s="64"/>
      <c r="E3" s="64"/>
      <c r="F3" s="64"/>
      <c r="G3" s="64"/>
      <c r="H3" s="64"/>
    </row>
    <row r="4" spans="1:8" x14ac:dyDescent="0.2">
      <c r="A4" s="7" t="s">
        <v>51</v>
      </c>
      <c r="B4" s="5"/>
      <c r="C4" s="64"/>
      <c r="D4" s="64"/>
      <c r="E4" s="64"/>
      <c r="F4" s="64"/>
      <c r="G4" s="335" t="s">
        <v>10</v>
      </c>
      <c r="H4" s="335"/>
    </row>
    <row r="5" spans="1:8" ht="45.6" customHeight="1" x14ac:dyDescent="0.2">
      <c r="A5" s="8" t="s">
        <v>11</v>
      </c>
      <c r="B5" s="11">
        <v>2021</v>
      </c>
      <c r="C5" s="10" t="s">
        <v>12</v>
      </c>
      <c r="D5" s="11">
        <v>2022</v>
      </c>
      <c r="E5" s="10" t="s">
        <v>219</v>
      </c>
      <c r="F5" s="11">
        <v>2023</v>
      </c>
      <c r="G5" s="10" t="s">
        <v>219</v>
      </c>
      <c r="H5" s="11">
        <v>2024</v>
      </c>
    </row>
    <row r="6" spans="1:8" s="59" customFormat="1" ht="15" customHeight="1" x14ac:dyDescent="0.2">
      <c r="A6" s="12" t="s">
        <v>13</v>
      </c>
      <c r="B6" s="13">
        <v>45.642308708999998</v>
      </c>
      <c r="C6" s="14">
        <v>5.2865913149120258E-2</v>
      </c>
      <c r="D6" s="13">
        <v>48.134886766999998</v>
      </c>
      <c r="E6" s="14">
        <v>4.437895348012999E-2</v>
      </c>
      <c r="F6" s="13">
        <v>50.285211545000003</v>
      </c>
      <c r="G6" s="14">
        <v>4.0643050033336792E-2</v>
      </c>
      <c r="H6" s="13">
        <v>52.389930700000001</v>
      </c>
    </row>
    <row r="7" spans="1:8" s="59" customFormat="1" ht="15" customHeight="1" x14ac:dyDescent="0.2">
      <c r="A7" s="17" t="s">
        <v>0</v>
      </c>
      <c r="B7" s="18">
        <v>9.3772975630000008</v>
      </c>
      <c r="C7" s="19">
        <v>0.1108953459806632</v>
      </c>
      <c r="D7" s="18">
        <v>10.441132506000001</v>
      </c>
      <c r="E7" s="19">
        <v>8.4756097827075383E-2</v>
      </c>
      <c r="F7" s="18">
        <v>11.332174831</v>
      </c>
      <c r="G7" s="19">
        <v>3.5270938517081296E-2</v>
      </c>
      <c r="H7" s="18">
        <v>11.755370199</v>
      </c>
    </row>
    <row r="8" spans="1:8" s="59" customFormat="1" ht="15" customHeight="1" x14ac:dyDescent="0.2">
      <c r="A8" s="17" t="s">
        <v>1</v>
      </c>
      <c r="B8" s="18">
        <v>26.422682770000002</v>
      </c>
      <c r="C8" s="19">
        <v>4.1928726076521095E-2</v>
      </c>
      <c r="D8" s="18">
        <v>27.580250327000002</v>
      </c>
      <c r="E8" s="19">
        <v>3.1508051912135793E-2</v>
      </c>
      <c r="F8" s="18">
        <v>28.454472408000001</v>
      </c>
      <c r="G8" s="19">
        <v>4.113689154296285E-2</v>
      </c>
      <c r="H8" s="18">
        <v>29.657195677000001</v>
      </c>
    </row>
    <row r="9" spans="1:8" s="59" customFormat="1" ht="15" customHeight="1" x14ac:dyDescent="0.2">
      <c r="A9" s="17" t="s">
        <v>14</v>
      </c>
      <c r="B9" s="18">
        <v>0.88578308100000003</v>
      </c>
      <c r="C9" s="19">
        <v>-5.235237810245652E-2</v>
      </c>
      <c r="D9" s="18">
        <v>0.84005131099999997</v>
      </c>
      <c r="E9" s="19">
        <v>0.2308062173570038</v>
      </c>
      <c r="F9" s="18">
        <v>1.0352299659999999</v>
      </c>
      <c r="G9" s="19">
        <v>0.11016409459746446</v>
      </c>
      <c r="H9" s="18">
        <v>1.150677991</v>
      </c>
    </row>
    <row r="10" spans="1:8" ht="15" customHeight="1" x14ac:dyDescent="0.2">
      <c r="A10" s="17" t="s">
        <v>2</v>
      </c>
      <c r="B10" s="18">
        <v>7.5485476179999997</v>
      </c>
      <c r="C10" s="19">
        <v>2.6043077897165423E-2</v>
      </c>
      <c r="D10" s="18">
        <v>7.749186098</v>
      </c>
      <c r="E10" s="19">
        <v>4.87438702304126E-2</v>
      </c>
      <c r="F10" s="18">
        <v>8.1291115939999994</v>
      </c>
      <c r="G10" s="19">
        <v>4.7086070873418429E-2</v>
      </c>
      <c r="H10" s="18">
        <v>8.5146852699999993</v>
      </c>
    </row>
    <row r="11" spans="1:8" s="59" customFormat="1" ht="15" customHeight="1" x14ac:dyDescent="0.2">
      <c r="A11" s="17" t="s">
        <v>15</v>
      </c>
      <c r="B11" s="18">
        <v>1.407997677</v>
      </c>
      <c r="C11" s="19">
        <v>8.1205724768641296E-2</v>
      </c>
      <c r="D11" s="18">
        <v>1.524266525</v>
      </c>
      <c r="E11" s="19">
        <v>-0.1245195846213496</v>
      </c>
      <c r="F11" s="18">
        <v>1.334222746</v>
      </c>
      <c r="G11" s="19">
        <v>-1.7410086291213211E-2</v>
      </c>
      <c r="H11" s="18">
        <v>1.312001564</v>
      </c>
    </row>
    <row r="12" spans="1:8" ht="15" customHeight="1" x14ac:dyDescent="0.2">
      <c r="A12" s="20" t="s">
        <v>16</v>
      </c>
      <c r="B12" s="21">
        <v>52.416922880999998</v>
      </c>
      <c r="C12" s="22">
        <v>4.6189450616730632E-2</v>
      </c>
      <c r="D12" s="21">
        <v>54.930652195999997</v>
      </c>
      <c r="E12" s="22">
        <v>5.4928765877293451E-2</v>
      </c>
      <c r="F12" s="21">
        <v>57.961775486999997</v>
      </c>
      <c r="G12" s="22">
        <v>2.6480582447663048E-2</v>
      </c>
      <c r="H12" s="21">
        <v>59.563992806999998</v>
      </c>
    </row>
    <row r="13" spans="1:8" ht="15" customHeight="1" x14ac:dyDescent="0.2">
      <c r="A13" s="17" t="s">
        <v>3</v>
      </c>
      <c r="B13" s="18">
        <v>36.902582989000003</v>
      </c>
      <c r="C13" s="19">
        <v>3.7530708756468023E-2</v>
      </c>
      <c r="D13" s="18">
        <v>38.344043509999999</v>
      </c>
      <c r="E13" s="19">
        <v>6.3747110939007312E-2</v>
      </c>
      <c r="F13" s="18">
        <v>40.795483548</v>
      </c>
      <c r="G13" s="19">
        <v>1.9510964936089392E-2</v>
      </c>
      <c r="H13" s="18">
        <v>41.637507814000003</v>
      </c>
    </row>
    <row r="14" spans="1:8" ht="15" customHeight="1" x14ac:dyDescent="0.2">
      <c r="A14" s="23" t="s">
        <v>17</v>
      </c>
      <c r="B14" s="18">
        <v>29.861783996</v>
      </c>
      <c r="C14" s="19">
        <v>3.2988782557559881E-2</v>
      </c>
      <c r="D14" s="18">
        <v>30.898450747999998</v>
      </c>
      <c r="E14" s="19">
        <v>7.8070367742082425E-2</v>
      </c>
      <c r="F14" s="18">
        <v>33.31795786</v>
      </c>
      <c r="G14" s="19">
        <v>3.6227585424486897E-2</v>
      </c>
      <c r="H14" s="18">
        <v>34.572351976999997</v>
      </c>
    </row>
    <row r="15" spans="1:8" s="59" customFormat="1" ht="15" customHeight="1" x14ac:dyDescent="0.2">
      <c r="A15" s="24" t="s">
        <v>214</v>
      </c>
      <c r="B15" s="25">
        <v>7.1496781739999999</v>
      </c>
      <c r="C15" s="26">
        <v>-5.8739937666040243E-3</v>
      </c>
      <c r="D15" s="25">
        <v>7.1258415089999998</v>
      </c>
      <c r="E15" s="26">
        <v>1.090433064675711E-3</v>
      </c>
      <c r="F15" s="25">
        <v>7.1300384670000003</v>
      </c>
      <c r="G15" s="26">
        <v>7.4841131836289598E-3</v>
      </c>
      <c r="H15" s="25">
        <v>7.1931908059999996</v>
      </c>
    </row>
    <row r="16" spans="1:8" ht="15" customHeight="1" x14ac:dyDescent="0.2">
      <c r="A16" s="23" t="s">
        <v>18</v>
      </c>
      <c r="B16" s="18">
        <v>7.0407989940000002</v>
      </c>
      <c r="C16" s="19">
        <v>5.681396791845561E-2</v>
      </c>
      <c r="D16" s="18">
        <v>7.4455927620000004</v>
      </c>
      <c r="E16" s="19">
        <v>4.2938171066555508E-3</v>
      </c>
      <c r="F16" s="18">
        <v>7.477525687</v>
      </c>
      <c r="G16" s="19">
        <v>-5.5035126824881986E-2</v>
      </c>
      <c r="H16" s="18">
        <v>7.0651558369999998</v>
      </c>
    </row>
    <row r="17" spans="1:8" ht="15" customHeight="1" x14ac:dyDescent="0.2">
      <c r="A17" s="276" t="s">
        <v>224</v>
      </c>
      <c r="B17" s="121">
        <v>0.67573774099999995</v>
      </c>
      <c r="C17" s="19">
        <v>0.10767369141218364</v>
      </c>
      <c r="D17" s="121">
        <v>0.74849691799999996</v>
      </c>
      <c r="E17" s="19">
        <v>0.77561454434739563</v>
      </c>
      <c r="F17" s="121">
        <v>1.3290420140000001</v>
      </c>
      <c r="G17" s="19">
        <v>-7.6331561869186215E-3</v>
      </c>
      <c r="H17" s="121">
        <v>1.3304777480000001</v>
      </c>
    </row>
    <row r="18" spans="1:8" ht="15" customHeight="1" x14ac:dyDescent="0.2">
      <c r="A18" s="17" t="s">
        <v>19</v>
      </c>
      <c r="B18" s="18">
        <v>7.7852472109999997</v>
      </c>
      <c r="C18" s="19">
        <v>2.1725703798855633E-2</v>
      </c>
      <c r="D18" s="18">
        <v>7.9737451259999998</v>
      </c>
      <c r="E18" s="19">
        <v>2.3157138955446355E-2</v>
      </c>
      <c r="F18" s="18">
        <v>8.1605434599999995</v>
      </c>
      <c r="G18" s="19">
        <v>2.8302033171332841E-2</v>
      </c>
      <c r="H18" s="18">
        <v>8.396723111</v>
      </c>
    </row>
    <row r="19" spans="1:8" ht="15" customHeight="1" x14ac:dyDescent="0.2">
      <c r="A19" s="23" t="s">
        <v>20</v>
      </c>
      <c r="B19" s="18">
        <v>6.5065608719999997</v>
      </c>
      <c r="C19" s="19">
        <v>4.5693770189425553E-3</v>
      </c>
      <c r="D19" s="18">
        <v>6.5527734439999996</v>
      </c>
      <c r="E19" s="19">
        <v>1.8712310915393493E-2</v>
      </c>
      <c r="F19" s="18">
        <v>6.6761001210000002</v>
      </c>
      <c r="G19" s="19">
        <v>2.3285417351336823E-2</v>
      </c>
      <c r="H19" s="18">
        <v>6.8333571849999997</v>
      </c>
    </row>
    <row r="20" spans="1:8" s="60" customFormat="1" ht="15" customHeight="1" x14ac:dyDescent="0.2">
      <c r="A20" s="23" t="s">
        <v>21</v>
      </c>
      <c r="B20" s="18">
        <v>0.169935695</v>
      </c>
      <c r="C20" s="19">
        <v>7.533575342216503E-2</v>
      </c>
      <c r="D20" s="18">
        <v>0.18285309599999999</v>
      </c>
      <c r="E20" s="19">
        <v>3.1093443274296195E-2</v>
      </c>
      <c r="F20" s="18">
        <v>0.18854557999999999</v>
      </c>
      <c r="G20" s="19">
        <v>-1.0037557444997347E-2</v>
      </c>
      <c r="H20" s="18">
        <v>0.18689671399999999</v>
      </c>
    </row>
    <row r="21" spans="1:8" ht="15" customHeight="1" x14ac:dyDescent="0.2">
      <c r="A21" s="23" t="s">
        <v>22</v>
      </c>
      <c r="B21" s="18">
        <v>1.1087506439999999</v>
      </c>
      <c r="C21" s="19">
        <v>0.11423444880269362</v>
      </c>
      <c r="D21" s="18">
        <v>1.238118587</v>
      </c>
      <c r="E21" s="19">
        <v>4.5486666268866438E-2</v>
      </c>
      <c r="F21" s="18">
        <v>1.295897758</v>
      </c>
      <c r="G21" s="19">
        <v>5.9679605646350442E-2</v>
      </c>
      <c r="H21" s="18">
        <v>1.3764692119999999</v>
      </c>
    </row>
    <row r="22" spans="1:8" ht="15" customHeight="1" x14ac:dyDescent="0.2">
      <c r="A22" s="17" t="s">
        <v>23</v>
      </c>
      <c r="B22" s="18">
        <v>2.369098894</v>
      </c>
      <c r="C22" s="19">
        <v>4.9283467319708008E-2</v>
      </c>
      <c r="D22" s="18">
        <v>2.4917783980000001</v>
      </c>
      <c r="E22" s="19">
        <v>9.7863542900674005E-2</v>
      </c>
      <c r="F22" s="18">
        <v>2.7370434170000002</v>
      </c>
      <c r="G22" s="19">
        <v>1.7333989362283697E-2</v>
      </c>
      <c r="H22" s="18">
        <v>2.7938213909999998</v>
      </c>
    </row>
    <row r="23" spans="1:8" ht="15" customHeight="1" x14ac:dyDescent="0.2">
      <c r="A23" s="17" t="s">
        <v>4</v>
      </c>
      <c r="B23" s="18">
        <v>3.6535972320000001</v>
      </c>
      <c r="C23" s="19">
        <v>0.13521502143418207</v>
      </c>
      <c r="D23" s="18">
        <v>4.1557240020000004</v>
      </c>
      <c r="E23" s="19">
        <v>5.442147985732948E-2</v>
      </c>
      <c r="F23" s="18">
        <v>4.3842168700000004</v>
      </c>
      <c r="G23" s="19">
        <v>6.8969250132900006E-2</v>
      </c>
      <c r="H23" s="18">
        <v>4.6937007089999998</v>
      </c>
    </row>
    <row r="24" spans="1:8" ht="15" customHeight="1" x14ac:dyDescent="0.2">
      <c r="A24" s="28" t="s">
        <v>24</v>
      </c>
      <c r="B24" s="29">
        <v>1.706396555</v>
      </c>
      <c r="C24" s="19">
        <v>0.15016799716542528</v>
      </c>
      <c r="D24" s="29">
        <v>1.9653611600000001</v>
      </c>
      <c r="E24" s="19">
        <v>-4.1558944532362085E-2</v>
      </c>
      <c r="F24" s="29">
        <v>1.8844881929999999</v>
      </c>
      <c r="G24" s="19">
        <v>8.3935158523248177E-2</v>
      </c>
      <c r="H24" s="29">
        <v>2.0422397819999998</v>
      </c>
    </row>
    <row r="25" spans="1:8" s="59" customFormat="1" ht="15" customHeight="1" x14ac:dyDescent="0.2">
      <c r="A25" s="31" t="s">
        <v>25</v>
      </c>
      <c r="B25" s="13">
        <v>6.7746141719999997</v>
      </c>
      <c r="C25" s="14">
        <v>1.2193200794710091E-3</v>
      </c>
      <c r="D25" s="13">
        <v>6.7957654280000002</v>
      </c>
      <c r="E25" s="14">
        <v>0.1296794669970589</v>
      </c>
      <c r="F25" s="13">
        <v>7.6765639419999996</v>
      </c>
      <c r="G25" s="14">
        <v>-6.6295506251439873E-2</v>
      </c>
      <c r="H25" s="13">
        <v>7.174062106</v>
      </c>
    </row>
    <row r="26" spans="1:8" s="59" customFormat="1" ht="15" customHeight="1" x14ac:dyDescent="0.2">
      <c r="A26" s="32" t="s">
        <v>26</v>
      </c>
      <c r="B26" s="21">
        <v>3.069160659</v>
      </c>
      <c r="C26" s="22">
        <v>-2.0789325892689448E-4</v>
      </c>
      <c r="D26" s="21">
        <v>3.0763191569999999</v>
      </c>
      <c r="E26" s="22">
        <v>0.23795648213537879</v>
      </c>
      <c r="F26" s="21">
        <v>3.809618704</v>
      </c>
      <c r="G26" s="22">
        <v>-0.11444964598329621</v>
      </c>
      <c r="H26" s="21">
        <v>3.3755697960000002</v>
      </c>
    </row>
    <row r="27" spans="1:8" ht="15" customHeight="1" x14ac:dyDescent="0.2">
      <c r="A27" s="33" t="s">
        <v>27</v>
      </c>
      <c r="B27" s="13">
        <v>11.797000444</v>
      </c>
      <c r="C27" s="14">
        <v>0.10833044691511184</v>
      </c>
      <c r="D27" s="13">
        <v>13.105103719000001</v>
      </c>
      <c r="E27" s="14">
        <v>9.2940242074631918E-2</v>
      </c>
      <c r="F27" s="13">
        <v>14.321543645</v>
      </c>
      <c r="G27" s="14">
        <v>8.1907507415059255E-2</v>
      </c>
      <c r="H27" s="13">
        <v>15.527068057999999</v>
      </c>
    </row>
    <row r="28" spans="1:8" s="59" customFormat="1" ht="15" customHeight="1" x14ac:dyDescent="0.2">
      <c r="A28" s="34" t="s">
        <v>5</v>
      </c>
      <c r="B28" s="18">
        <v>9.9421975319999998</v>
      </c>
      <c r="C28" s="19">
        <v>0.13564898215075227</v>
      </c>
      <c r="D28" s="18">
        <v>11.319418414999999</v>
      </c>
      <c r="E28" s="19">
        <v>0.10928383071310788</v>
      </c>
      <c r="F28" s="18">
        <v>12.554999054</v>
      </c>
      <c r="G28" s="19">
        <v>8.7794808593836038E-2</v>
      </c>
      <c r="H28" s="18">
        <v>13.687975054000001</v>
      </c>
    </row>
    <row r="29" spans="1:8" ht="15" customHeight="1" x14ac:dyDescent="0.2">
      <c r="A29" s="34" t="s">
        <v>28</v>
      </c>
      <c r="B29" s="18">
        <v>1.2049213439999999</v>
      </c>
      <c r="C29" s="19">
        <v>-4.9285477601604177E-2</v>
      </c>
      <c r="D29" s="18">
        <v>1.1467010070000001</v>
      </c>
      <c r="E29" s="19">
        <v>4.7715978798968717E-2</v>
      </c>
      <c r="F29" s="18">
        <v>1.2009451280000001</v>
      </c>
      <c r="G29" s="19">
        <v>1.0824230530241952E-3</v>
      </c>
      <c r="H29" s="18">
        <v>1.2031101909999999</v>
      </c>
    </row>
    <row r="30" spans="1:8" ht="15" customHeight="1" x14ac:dyDescent="0.2">
      <c r="A30" s="34" t="s">
        <v>29</v>
      </c>
      <c r="B30" s="18">
        <v>0.64988156799999997</v>
      </c>
      <c r="C30" s="19">
        <v>-1.7976666272479846E-2</v>
      </c>
      <c r="D30" s="18">
        <v>0.63898429700000003</v>
      </c>
      <c r="E30" s="19">
        <v>-0.11531230014589089</v>
      </c>
      <c r="F30" s="18">
        <v>0.56559946299999997</v>
      </c>
      <c r="G30" s="19">
        <v>0.12255083370583719</v>
      </c>
      <c r="H30" s="18">
        <v>0.63598281300000004</v>
      </c>
    </row>
    <row r="31" spans="1:8" s="59" customFormat="1" ht="15" customHeight="1" x14ac:dyDescent="0.2">
      <c r="A31" s="32" t="s">
        <v>30</v>
      </c>
      <c r="B31" s="21">
        <v>5.3992224550000003</v>
      </c>
      <c r="C31" s="22">
        <v>5.8708792512214059E-2</v>
      </c>
      <c r="D31" s="21">
        <v>5.7332547920000003</v>
      </c>
      <c r="E31" s="22">
        <v>3.5204949639620287E-2</v>
      </c>
      <c r="F31" s="21">
        <v>5.9349988119999999</v>
      </c>
      <c r="G31" s="22">
        <v>2.0080132042550325E-2</v>
      </c>
      <c r="H31" s="21">
        <v>6.0633266130000001</v>
      </c>
    </row>
    <row r="32" spans="1:8" ht="15" customHeight="1" x14ac:dyDescent="0.2">
      <c r="A32" s="34" t="s">
        <v>6</v>
      </c>
      <c r="B32" s="18">
        <v>1.45162316</v>
      </c>
      <c r="C32" s="19">
        <v>-5.2574684083249834E-2</v>
      </c>
      <c r="D32" s="18">
        <v>1.378460435</v>
      </c>
      <c r="E32" s="19">
        <v>2.3888251530997495E-2</v>
      </c>
      <c r="F32" s="18">
        <v>1.411569952</v>
      </c>
      <c r="G32" s="19">
        <v>0.12159444669396513</v>
      </c>
      <c r="H32" s="18">
        <v>1.585332371</v>
      </c>
    </row>
    <row r="33" spans="1:8" ht="15" customHeight="1" x14ac:dyDescent="0.2">
      <c r="A33" s="34" t="s">
        <v>31</v>
      </c>
      <c r="B33" s="18">
        <v>2.5484147739999998</v>
      </c>
      <c r="C33" s="19">
        <v>5.2587487532425925E-2</v>
      </c>
      <c r="D33" s="18">
        <v>2.6933795360000001</v>
      </c>
      <c r="E33" s="19">
        <v>0.10303890665963045</v>
      </c>
      <c r="F33" s="18">
        <v>2.9713830269999999</v>
      </c>
      <c r="G33" s="19">
        <v>5.869043829003151E-2</v>
      </c>
      <c r="H33" s="18">
        <v>3.1493295309999998</v>
      </c>
    </row>
    <row r="34" spans="1:8" ht="15" customHeight="1" x14ac:dyDescent="0.2">
      <c r="A34" s="35" t="s">
        <v>32</v>
      </c>
      <c r="B34" s="29">
        <v>1.399184521</v>
      </c>
      <c r="C34" s="30">
        <v>0.18540777910700879</v>
      </c>
      <c r="D34" s="29">
        <v>1.6614148209999999</v>
      </c>
      <c r="E34" s="30">
        <v>-6.5432982343490265E-2</v>
      </c>
      <c r="F34" s="29">
        <v>1.552045833</v>
      </c>
      <c r="G34" s="30">
        <v>-0.1458968897682561</v>
      </c>
      <c r="H34" s="29">
        <v>1.3286647119999999</v>
      </c>
    </row>
    <row r="35" spans="1:8" s="59" customFormat="1" ht="15" customHeight="1" x14ac:dyDescent="0.2">
      <c r="A35" s="33" t="s">
        <v>33</v>
      </c>
      <c r="B35" s="13">
        <v>57.439309153000004</v>
      </c>
      <c r="C35" s="14">
        <v>6.4263173947011198E-2</v>
      </c>
      <c r="D35" s="13">
        <v>61.239990487</v>
      </c>
      <c r="E35" s="14">
        <v>5.476768452673908E-2</v>
      </c>
      <c r="F35" s="13">
        <v>64.606755191000005</v>
      </c>
      <c r="G35" s="14">
        <v>4.9800279048111351E-2</v>
      </c>
      <c r="H35" s="13">
        <v>67.916998758000005</v>
      </c>
    </row>
    <row r="36" spans="1:8" ht="15" customHeight="1" x14ac:dyDescent="0.2">
      <c r="A36" s="32" t="s">
        <v>34</v>
      </c>
      <c r="B36" s="21">
        <v>57.816145335999998</v>
      </c>
      <c r="C36" s="22">
        <v>4.7359951671060996E-2</v>
      </c>
      <c r="D36" s="21">
        <v>60.663906988000001</v>
      </c>
      <c r="E36" s="22">
        <v>5.3065127961750003E-2</v>
      </c>
      <c r="F36" s="21">
        <v>63.896774299999997</v>
      </c>
      <c r="G36" s="22">
        <v>2.588558110118222E-2</v>
      </c>
      <c r="H36" s="21">
        <v>65.627319420000006</v>
      </c>
    </row>
    <row r="37" spans="1:8" s="59" customFormat="1" ht="15" customHeight="1" x14ac:dyDescent="0.2">
      <c r="A37" s="36" t="s">
        <v>35</v>
      </c>
      <c r="B37" s="37">
        <v>0.37683618299999999</v>
      </c>
      <c r="C37" s="38"/>
      <c r="D37" s="37">
        <v>-0.576083499</v>
      </c>
      <c r="E37" s="38"/>
      <c r="F37" s="37">
        <v>-0.70998089099999995</v>
      </c>
      <c r="G37" s="38"/>
      <c r="H37" s="37">
        <v>-2.289679338</v>
      </c>
    </row>
    <row r="38" spans="1:8" s="59" customFormat="1" ht="15" customHeight="1" x14ac:dyDescent="0.2">
      <c r="A38" s="39" t="s">
        <v>36</v>
      </c>
      <c r="B38" s="40">
        <v>3.7054535130000001</v>
      </c>
      <c r="C38" s="41">
        <v>2.4028372956603761E-3</v>
      </c>
      <c r="D38" s="40">
        <v>3.7194462709999998</v>
      </c>
      <c r="E38" s="41">
        <v>4.0059919402477329E-2</v>
      </c>
      <c r="F38" s="40">
        <v>3.866945238</v>
      </c>
      <c r="G38" s="41">
        <v>-1.8869064831670501E-2</v>
      </c>
      <c r="H38" s="40">
        <v>3.7984923099999999</v>
      </c>
    </row>
    <row r="39" spans="1:8" ht="15" customHeight="1" x14ac:dyDescent="0.2">
      <c r="A39" s="34" t="s">
        <v>37</v>
      </c>
      <c r="B39" s="18">
        <v>4.0915737139999999</v>
      </c>
      <c r="C39" s="19">
        <v>0.10398595336912853</v>
      </c>
      <c r="D39" s="18">
        <v>4.5252305679999996</v>
      </c>
      <c r="E39" s="19">
        <v>-4.9179416564544054E-2</v>
      </c>
      <c r="F39" s="18">
        <v>4.29878962</v>
      </c>
      <c r="G39" s="19">
        <v>0.17033803166154216</v>
      </c>
      <c r="H39" s="18">
        <v>5.0373299449999998</v>
      </c>
    </row>
    <row r="40" spans="1:8" ht="15" customHeight="1" x14ac:dyDescent="0.2">
      <c r="A40" s="34" t="s">
        <v>38</v>
      </c>
      <c r="B40" s="42">
        <v>0.386120201</v>
      </c>
      <c r="C40" s="19"/>
      <c r="D40" s="42">
        <v>0.80578429600000001</v>
      </c>
      <c r="E40" s="19"/>
      <c r="F40" s="42">
        <v>0.431844383</v>
      </c>
      <c r="G40" s="19"/>
      <c r="H40" s="42">
        <v>1.2388376350000001</v>
      </c>
    </row>
    <row r="41" spans="1:8" ht="15" customHeight="1" x14ac:dyDescent="0.2">
      <c r="A41" s="33" t="s">
        <v>39</v>
      </c>
      <c r="B41" s="13">
        <v>61.144762665999998</v>
      </c>
      <c r="C41" s="14">
        <v>6.0515833181512768E-2</v>
      </c>
      <c r="D41" s="13">
        <v>64.959436757999995</v>
      </c>
      <c r="E41" s="14">
        <v>5.3926012912628662E-2</v>
      </c>
      <c r="F41" s="13">
        <v>68.473700428000001</v>
      </c>
      <c r="G41" s="14">
        <v>4.5923098787065797E-2</v>
      </c>
      <c r="H41" s="13">
        <v>71.715491068000006</v>
      </c>
    </row>
    <row r="42" spans="1:8" ht="15" customHeight="1" x14ac:dyDescent="0.2">
      <c r="A42" s="32" t="s">
        <v>40</v>
      </c>
      <c r="B42" s="21">
        <v>61.907719049999997</v>
      </c>
      <c r="C42" s="22">
        <v>5.1102460880398715E-2</v>
      </c>
      <c r="D42" s="21">
        <v>65.189137555000002</v>
      </c>
      <c r="E42" s="22">
        <v>4.5975018379739607E-2</v>
      </c>
      <c r="F42" s="21">
        <v>68.195563919999998</v>
      </c>
      <c r="G42" s="22">
        <v>3.499893849422997E-2</v>
      </c>
      <c r="H42" s="21">
        <v>70.664649363999999</v>
      </c>
    </row>
    <row r="43" spans="1:8" ht="15" customHeight="1" x14ac:dyDescent="0.2">
      <c r="A43" s="43" t="s">
        <v>41</v>
      </c>
      <c r="B43" s="44">
        <v>0.76295638399999999</v>
      </c>
      <c r="C43" s="45"/>
      <c r="D43" s="44">
        <v>0.22970079700000001</v>
      </c>
      <c r="E43" s="45"/>
      <c r="F43" s="44">
        <v>-0.278136508</v>
      </c>
      <c r="G43" s="45"/>
      <c r="H43" s="44">
        <v>-1.050841704</v>
      </c>
    </row>
    <row r="44" spans="1:8" ht="20.25" customHeight="1" x14ac:dyDescent="0.2">
      <c r="A44" s="46" t="s">
        <v>60</v>
      </c>
      <c r="B44" s="47">
        <v>42.234759240999999</v>
      </c>
      <c r="C44" s="48">
        <v>1.3906507994841721E-2</v>
      </c>
      <c r="D44" s="47">
        <v>42.86276599</v>
      </c>
      <c r="E44" s="48">
        <v>8.8828125466200447E-3</v>
      </c>
      <c r="F44" s="47">
        <v>43.267632159999998</v>
      </c>
      <c r="G44" s="48">
        <v>2.961793572272442E-2</v>
      </c>
      <c r="H44" s="47">
        <v>44.604137401999999</v>
      </c>
    </row>
    <row r="45" spans="1:8" ht="15" customHeight="1" x14ac:dyDescent="0.2">
      <c r="A45" s="31" t="s">
        <v>42</v>
      </c>
      <c r="B45" s="40"/>
      <c r="C45" s="49"/>
      <c r="D45" s="40"/>
      <c r="E45" s="49"/>
      <c r="F45" s="40"/>
      <c r="G45" s="49"/>
      <c r="H45" s="40"/>
    </row>
    <row r="46" spans="1:8" ht="15" customHeight="1" x14ac:dyDescent="0.2">
      <c r="A46" s="34" t="s">
        <v>43</v>
      </c>
      <c r="B46" s="50">
        <v>0.12924478965276406</v>
      </c>
      <c r="C46" s="51">
        <v>-0.55567204813435778</v>
      </c>
      <c r="D46" s="50">
        <v>0.1237153603010536</v>
      </c>
      <c r="E46" s="51">
        <v>0.87636540809339225</v>
      </c>
      <c r="F46" s="50">
        <v>0.1324418356322046</v>
      </c>
      <c r="G46" s="51">
        <v>-1.1969883780798218</v>
      </c>
      <c r="H46" s="50">
        <v>0.12044293486579194</v>
      </c>
    </row>
    <row r="47" spans="1:8" ht="15" customHeight="1" x14ac:dyDescent="0.2">
      <c r="A47" s="34" t="s">
        <v>44</v>
      </c>
      <c r="B47" s="50">
        <v>5.8552858319588702E-2</v>
      </c>
      <c r="C47" s="51">
        <v>-0.25989627193163178</v>
      </c>
      <c r="D47" s="50">
        <v>5.6003688906209909E-2</v>
      </c>
      <c r="E47" s="51">
        <v>0.9717427577501867</v>
      </c>
      <c r="F47" s="50">
        <v>6.5726397647263984E-2</v>
      </c>
      <c r="G47" s="51">
        <v>-0.90221263029040966</v>
      </c>
      <c r="H47" s="50">
        <v>5.6671314949243982E-2</v>
      </c>
    </row>
    <row r="48" spans="1:8" ht="15" customHeight="1" x14ac:dyDescent="0.2">
      <c r="A48" s="34" t="s">
        <v>45</v>
      </c>
      <c r="B48" s="50">
        <v>0.80574663523999401</v>
      </c>
      <c r="C48" s="51">
        <v>-2.4845093831696752</v>
      </c>
      <c r="D48" s="50">
        <v>0.78030688288680528</v>
      </c>
      <c r="E48" s="51">
        <v>-3.4070004752894123</v>
      </c>
      <c r="F48" s="50">
        <v>0.74648562430086896</v>
      </c>
      <c r="G48" s="51">
        <v>0.22814455149711144</v>
      </c>
      <c r="H48" s="50">
        <v>0.74884397939081904</v>
      </c>
    </row>
    <row r="49" spans="1:8" ht="15" customHeight="1" x14ac:dyDescent="0.25">
      <c r="A49" s="52" t="s">
        <v>46</v>
      </c>
      <c r="B49" s="53">
        <v>6.2342678370614077</v>
      </c>
      <c r="C49" s="54">
        <v>7.8924034036669255E-2</v>
      </c>
      <c r="D49" s="53">
        <v>6.3072756769084881</v>
      </c>
      <c r="E49" s="54">
        <v>-0.67485495368857329</v>
      </c>
      <c r="F49" s="53">
        <v>5.6363279830542705</v>
      </c>
      <c r="G49" s="54">
        <v>0.57897902468559526</v>
      </c>
      <c r="H49" s="53">
        <v>6.2174172376756394</v>
      </c>
    </row>
    <row r="50" spans="1:8" ht="24.6" customHeight="1" x14ac:dyDescent="0.2">
      <c r="A50" s="338" t="s">
        <v>55</v>
      </c>
      <c r="B50" s="338"/>
      <c r="C50" s="338"/>
      <c r="D50" s="338"/>
      <c r="E50" s="338"/>
      <c r="F50" s="338"/>
      <c r="G50" s="338"/>
      <c r="H50" s="338"/>
    </row>
    <row r="51" spans="1:8" ht="15.75" customHeight="1" x14ac:dyDescent="0.2">
      <c r="A51" s="336" t="s">
        <v>225</v>
      </c>
      <c r="B51" s="336"/>
      <c r="C51" s="336"/>
      <c r="D51" s="336"/>
      <c r="E51" s="336"/>
      <c r="F51" s="336"/>
      <c r="G51" s="336"/>
      <c r="H51" s="337"/>
    </row>
    <row r="52" spans="1:8" ht="13.5" customHeight="1" x14ac:dyDescent="0.2">
      <c r="A52" s="336" t="s">
        <v>62</v>
      </c>
      <c r="B52" s="336"/>
      <c r="C52" s="336"/>
      <c r="D52" s="336"/>
      <c r="E52" s="336"/>
      <c r="F52" s="336"/>
      <c r="G52" s="336"/>
      <c r="H52" s="337"/>
    </row>
    <row r="53" spans="1:8" ht="13.5" customHeight="1" x14ac:dyDescent="0.25">
      <c r="A53" s="55" t="s">
        <v>54</v>
      </c>
      <c r="B53" s="4"/>
      <c r="C53"/>
      <c r="D53" s="4"/>
      <c r="E53"/>
      <c r="F53" s="4"/>
      <c r="G53"/>
      <c r="H53" s="4"/>
    </row>
    <row r="54" spans="1:8" x14ac:dyDescent="0.2">
      <c r="A54" s="65"/>
    </row>
  </sheetData>
  <mergeCells count="4">
    <mergeCell ref="G4:H4"/>
    <mergeCell ref="A50:H50"/>
    <mergeCell ref="A51:H51"/>
    <mergeCell ref="A52:H52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Q54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28" sqref="B28"/>
    </sheetView>
  </sheetViews>
  <sheetFormatPr baseColWidth="10" defaultColWidth="11.42578125" defaultRowHeight="12.75" x14ac:dyDescent="0.2"/>
  <cols>
    <col min="1" max="1" width="53.140625" style="1" customWidth="1"/>
    <col min="2" max="2" width="12" style="91" customWidth="1"/>
    <col min="3" max="3" width="12.85546875" style="1" customWidth="1"/>
    <col min="4" max="4" width="9.5703125" style="90" customWidth="1"/>
    <col min="5" max="5" width="11.42578125" style="90" customWidth="1"/>
    <col min="6" max="6" width="9.5703125" style="1" customWidth="1"/>
    <col min="7" max="7" width="10.140625" style="1" customWidth="1"/>
    <col min="8" max="8" width="9.5703125" style="1" customWidth="1"/>
    <col min="9" max="16384" width="11.42578125" style="1"/>
  </cols>
  <sheetData>
    <row r="1" spans="1:17" ht="18" x14ac:dyDescent="0.25">
      <c r="A1" s="74" t="s">
        <v>58</v>
      </c>
      <c r="B1" s="75"/>
      <c r="C1" s="75"/>
      <c r="D1" s="75"/>
      <c r="E1" s="75"/>
      <c r="F1" s="75"/>
      <c r="G1" s="75"/>
      <c r="H1" s="75"/>
    </row>
    <row r="2" spans="1:17" x14ac:dyDescent="0.2">
      <c r="A2" s="64"/>
      <c r="B2" s="76"/>
      <c r="C2" s="64"/>
      <c r="D2" s="77"/>
      <c r="E2" s="77"/>
      <c r="F2" s="64"/>
      <c r="G2" s="64"/>
      <c r="H2" s="64"/>
    </row>
    <row r="3" spans="1:17" ht="18.75" x14ac:dyDescent="0.25">
      <c r="A3" s="78" t="s">
        <v>59</v>
      </c>
      <c r="B3" s="76"/>
      <c r="C3" s="64"/>
      <c r="D3" s="77"/>
      <c r="E3" s="77"/>
      <c r="F3" s="64"/>
      <c r="G3" s="64"/>
      <c r="H3" s="64"/>
    </row>
    <row r="4" spans="1:17" x14ac:dyDescent="0.2">
      <c r="A4" s="7" t="s">
        <v>9</v>
      </c>
      <c r="B4" s="76"/>
      <c r="C4" s="64"/>
      <c r="D4" s="77"/>
      <c r="E4" s="64"/>
      <c r="F4" s="77"/>
      <c r="G4" s="335" t="s">
        <v>10</v>
      </c>
      <c r="H4" s="335"/>
    </row>
    <row r="5" spans="1:17" ht="42" customHeight="1" x14ac:dyDescent="0.2">
      <c r="A5" s="8" t="s">
        <v>11</v>
      </c>
      <c r="B5" s="11">
        <v>2021</v>
      </c>
      <c r="C5" s="10" t="s">
        <v>215</v>
      </c>
      <c r="D5" s="11">
        <v>2022</v>
      </c>
      <c r="E5" s="10" t="s">
        <v>219</v>
      </c>
      <c r="F5" s="11">
        <v>2023</v>
      </c>
      <c r="G5" s="10" t="s">
        <v>219</v>
      </c>
      <c r="H5" s="11">
        <v>2024</v>
      </c>
    </row>
    <row r="6" spans="1:17" s="59" customFormat="1" ht="15" customHeight="1" x14ac:dyDescent="0.2">
      <c r="A6" s="12" t="s">
        <v>13</v>
      </c>
      <c r="B6" s="13">
        <v>27.519499716999999</v>
      </c>
      <c r="C6" s="14">
        <v>5.5648957602741911E-2</v>
      </c>
      <c r="D6" s="13">
        <v>29.05093119</v>
      </c>
      <c r="E6" s="14">
        <v>7.9152236049201852E-2</v>
      </c>
      <c r="F6" s="13">
        <v>31.350377352999999</v>
      </c>
      <c r="G6" s="14">
        <v>4.8249161500292237E-2</v>
      </c>
      <c r="H6" s="13">
        <v>32.863006773000002</v>
      </c>
      <c r="I6" s="79"/>
      <c r="J6" s="79"/>
      <c r="L6" s="79"/>
      <c r="M6" s="79"/>
      <c r="N6" s="79"/>
      <c r="O6" s="79"/>
      <c r="P6" s="79"/>
      <c r="Q6" s="79"/>
    </row>
    <row r="7" spans="1:17" s="59" customFormat="1" ht="15" customHeight="1" x14ac:dyDescent="0.2">
      <c r="A7" s="17" t="s">
        <v>0</v>
      </c>
      <c r="B7" s="18">
        <v>7.2426410819999996</v>
      </c>
      <c r="C7" s="19">
        <v>6.2411400051758159E-2</v>
      </c>
      <c r="D7" s="18">
        <v>7.6946644519999996</v>
      </c>
      <c r="E7" s="19">
        <v>9.5020287832039196E-2</v>
      </c>
      <c r="F7" s="18">
        <v>8.4258136829999994</v>
      </c>
      <c r="G7" s="19">
        <v>4.4180923529210769E-2</v>
      </c>
      <c r="H7" s="18">
        <v>8.7980739129999996</v>
      </c>
      <c r="I7" s="79"/>
      <c r="J7" s="79"/>
      <c r="L7" s="79"/>
      <c r="M7" s="79"/>
      <c r="N7" s="79"/>
      <c r="O7" s="79"/>
      <c r="P7" s="79"/>
      <c r="Q7" s="79"/>
    </row>
    <row r="8" spans="1:17" s="59" customFormat="1" ht="15" customHeight="1" x14ac:dyDescent="0.2">
      <c r="A8" s="17" t="s">
        <v>1</v>
      </c>
      <c r="B8" s="18">
        <v>10.459450776000001</v>
      </c>
      <c r="C8" s="19">
        <v>6.7495868102357859E-2</v>
      </c>
      <c r="D8" s="18">
        <v>11.165420486</v>
      </c>
      <c r="E8" s="19">
        <v>6.3312574469217342E-2</v>
      </c>
      <c r="F8" s="18">
        <v>11.872332002</v>
      </c>
      <c r="G8" s="19">
        <v>5.931016441263437E-2</v>
      </c>
      <c r="H8" s="18">
        <v>12.576481964999999</v>
      </c>
      <c r="I8" s="79"/>
      <c r="J8" s="79"/>
      <c r="L8" s="79"/>
      <c r="M8" s="79"/>
      <c r="N8" s="79"/>
      <c r="O8" s="79"/>
      <c r="P8" s="79"/>
      <c r="Q8" s="79"/>
    </row>
    <row r="9" spans="1:17" s="59" customFormat="1" ht="15" customHeight="1" x14ac:dyDescent="0.2">
      <c r="A9" s="17" t="s">
        <v>14</v>
      </c>
      <c r="B9" s="18">
        <v>0.52471623599999995</v>
      </c>
      <c r="C9" s="19">
        <v>-1.0908315023056003E-3</v>
      </c>
      <c r="D9" s="18">
        <v>0.52414385900000005</v>
      </c>
      <c r="E9" s="19">
        <v>0.3602514572244564</v>
      </c>
      <c r="F9" s="18">
        <v>0.712967448</v>
      </c>
      <c r="G9" s="19">
        <v>0.11230171198503291</v>
      </c>
      <c r="H9" s="18">
        <v>0.79303491299999995</v>
      </c>
      <c r="I9" s="79"/>
      <c r="J9" s="79"/>
      <c r="L9" s="79"/>
      <c r="M9" s="79"/>
      <c r="N9" s="79"/>
      <c r="O9" s="79"/>
      <c r="P9" s="79"/>
      <c r="Q9" s="79"/>
    </row>
    <row r="10" spans="1:17" ht="15" customHeight="1" x14ac:dyDescent="0.2">
      <c r="A10" s="17" t="s">
        <v>2</v>
      </c>
      <c r="B10" s="18">
        <v>7.9285868050000001</v>
      </c>
      <c r="C10" s="19">
        <v>4.0928113418063239E-2</v>
      </c>
      <c r="D10" s="18">
        <v>8.2530889050000003</v>
      </c>
      <c r="E10" s="19">
        <v>5.4862324544412422E-2</v>
      </c>
      <c r="F10" s="18">
        <v>8.7058725470000002</v>
      </c>
      <c r="G10" s="19">
        <v>6.4220903301951404E-2</v>
      </c>
      <c r="H10" s="18">
        <v>9.2649715459999999</v>
      </c>
      <c r="I10" s="80"/>
      <c r="J10" s="80"/>
      <c r="L10" s="79"/>
      <c r="M10" s="79"/>
      <c r="N10" s="79"/>
      <c r="O10" s="79"/>
      <c r="P10" s="79"/>
      <c r="Q10" s="79"/>
    </row>
    <row r="11" spans="1:17" s="59" customFormat="1" ht="15" customHeight="1" x14ac:dyDescent="0.2">
      <c r="A11" s="17" t="s">
        <v>15</v>
      </c>
      <c r="B11" s="18">
        <v>1.364104819</v>
      </c>
      <c r="C11" s="19">
        <v>3.6293889817275105E-2</v>
      </c>
      <c r="D11" s="18">
        <v>1.4136134890000001</v>
      </c>
      <c r="E11" s="19">
        <v>0.15547261377328292</v>
      </c>
      <c r="F11" s="18">
        <v>1.633391673</v>
      </c>
      <c r="G11" s="19">
        <v>-0.12424897246307931</v>
      </c>
      <c r="H11" s="18">
        <v>1.4304444359999999</v>
      </c>
      <c r="I11" s="79"/>
      <c r="J11" s="79"/>
      <c r="L11" s="79"/>
      <c r="M11" s="79"/>
      <c r="N11" s="79"/>
      <c r="O11" s="79"/>
      <c r="P11" s="79"/>
      <c r="Q11" s="79"/>
    </row>
    <row r="12" spans="1:17" ht="15" customHeight="1" x14ac:dyDescent="0.2">
      <c r="A12" s="20" t="s">
        <v>16</v>
      </c>
      <c r="B12" s="21">
        <v>33.702787278999999</v>
      </c>
      <c r="C12" s="22">
        <v>6.7850475572531099E-2</v>
      </c>
      <c r="D12" s="21">
        <v>35.989537423999998</v>
      </c>
      <c r="E12" s="22">
        <v>7.365720400263398E-2</v>
      </c>
      <c r="F12" s="21">
        <v>38.640426124000001</v>
      </c>
      <c r="G12" s="22">
        <v>4.2665614082760372E-2</v>
      </c>
      <c r="H12" s="21">
        <v>40.289043632999999</v>
      </c>
      <c r="I12" s="80"/>
      <c r="J12" s="80"/>
      <c r="L12" s="79"/>
      <c r="M12" s="79"/>
      <c r="N12" s="79"/>
      <c r="O12" s="79"/>
      <c r="P12" s="79"/>
      <c r="Q12" s="79"/>
    </row>
    <row r="13" spans="1:17" ht="15" customHeight="1" x14ac:dyDescent="0.2">
      <c r="A13" s="17" t="s">
        <v>3</v>
      </c>
      <c r="B13" s="18">
        <v>18.439102553000001</v>
      </c>
      <c r="C13" s="19">
        <v>8.7692910723408346E-2</v>
      </c>
      <c r="D13" s="18">
        <v>20.056081126999999</v>
      </c>
      <c r="E13" s="19">
        <v>9.7249059955899053E-2</v>
      </c>
      <c r="F13" s="18">
        <v>22.006516163000001</v>
      </c>
      <c r="G13" s="19">
        <v>4.4452131348474255E-2</v>
      </c>
      <c r="H13" s="18">
        <v>22.984752709999999</v>
      </c>
      <c r="I13" s="80"/>
      <c r="J13" s="80"/>
      <c r="L13" s="79"/>
      <c r="M13" s="79"/>
      <c r="N13" s="79"/>
      <c r="O13" s="79"/>
      <c r="P13" s="79"/>
      <c r="Q13" s="79"/>
    </row>
    <row r="14" spans="1:17" ht="15" customHeight="1" x14ac:dyDescent="0.2">
      <c r="A14" s="23" t="s">
        <v>17</v>
      </c>
      <c r="B14" s="18">
        <v>5.375008952</v>
      </c>
      <c r="C14" s="19">
        <v>9.4802522851686666E-2</v>
      </c>
      <c r="D14" s="18">
        <v>5.8845733610000002</v>
      </c>
      <c r="E14" s="19">
        <v>-0.62742256736392821</v>
      </c>
      <c r="F14" s="18">
        <v>2.1924592349999998</v>
      </c>
      <c r="G14" s="19">
        <v>0.26480082627397183</v>
      </c>
      <c r="H14" s="18">
        <v>2.7730242519999999</v>
      </c>
      <c r="I14" s="80"/>
      <c r="J14" s="80"/>
      <c r="L14" s="79"/>
      <c r="M14" s="79"/>
      <c r="N14" s="79"/>
      <c r="O14" s="79"/>
      <c r="P14" s="79"/>
      <c r="Q14" s="79"/>
    </row>
    <row r="15" spans="1:17" s="59" customFormat="1" ht="15" customHeight="1" x14ac:dyDescent="0.2">
      <c r="A15" s="23" t="s">
        <v>18</v>
      </c>
      <c r="B15" s="18">
        <v>13.064093601</v>
      </c>
      <c r="C15" s="19">
        <v>8.4767776381763804E-2</v>
      </c>
      <c r="D15" s="18">
        <v>14.171507766</v>
      </c>
      <c r="E15" s="19">
        <v>0.39816152629415291</v>
      </c>
      <c r="F15" s="18">
        <v>19.814056927999999</v>
      </c>
      <c r="G15" s="19">
        <v>2.0070172022067512E-2</v>
      </c>
      <c r="H15" s="18">
        <v>20.211728459</v>
      </c>
      <c r="I15" s="79"/>
      <c r="J15" s="79"/>
      <c r="L15" s="79"/>
      <c r="M15" s="79"/>
      <c r="N15" s="79"/>
      <c r="O15" s="79"/>
      <c r="P15" s="79"/>
      <c r="Q15" s="79"/>
    </row>
    <row r="16" spans="1:17" s="59" customFormat="1" ht="15" customHeight="1" x14ac:dyDescent="0.2">
      <c r="A16" s="24" t="s">
        <v>230</v>
      </c>
      <c r="B16" s="121">
        <v>7.440704523</v>
      </c>
      <c r="C16" s="122">
        <v>0.10305899765669269</v>
      </c>
      <c r="D16" s="121">
        <v>8.207536073</v>
      </c>
      <c r="E16" s="122">
        <v>0.55621641761866192</v>
      </c>
      <c r="F16" s="121">
        <v>12.772702385000001</v>
      </c>
      <c r="G16" s="19">
        <v>1.3452650815352962E-2</v>
      </c>
      <c r="H16" s="121">
        <v>13.965049576</v>
      </c>
      <c r="I16" s="79"/>
      <c r="J16" s="79"/>
      <c r="L16" s="79"/>
      <c r="M16" s="79"/>
      <c r="N16" s="79"/>
      <c r="O16" s="79"/>
      <c r="P16" s="79"/>
      <c r="Q16" s="79"/>
    </row>
    <row r="17" spans="1:17" ht="15" customHeight="1" x14ac:dyDescent="0.2">
      <c r="A17" s="17" t="s">
        <v>19</v>
      </c>
      <c r="B17" s="18">
        <v>9.5540030179999995</v>
      </c>
      <c r="C17" s="19">
        <v>1.9157835689935787E-3</v>
      </c>
      <c r="D17" s="18">
        <v>9.5723064200000003</v>
      </c>
      <c r="E17" s="19">
        <v>2.1904770261209405E-2</v>
      </c>
      <c r="F17" s="18">
        <v>9.7819855929999999</v>
      </c>
      <c r="G17" s="19">
        <v>2.4118482976383637E-2</v>
      </c>
      <c r="H17" s="18">
        <v>10.017912246</v>
      </c>
      <c r="I17" s="80"/>
      <c r="J17" s="80"/>
      <c r="L17" s="79"/>
      <c r="M17" s="79"/>
      <c r="N17" s="79"/>
      <c r="O17" s="79"/>
      <c r="P17" s="79"/>
      <c r="Q17" s="79"/>
    </row>
    <row r="18" spans="1:17" ht="15" customHeight="1" x14ac:dyDescent="0.2">
      <c r="A18" s="23" t="s">
        <v>220</v>
      </c>
      <c r="B18" s="18">
        <v>6.5124063899999998</v>
      </c>
      <c r="C18" s="19">
        <v>-9.8435260579614603E-3</v>
      </c>
      <c r="D18" s="18">
        <v>6.4483013480000002</v>
      </c>
      <c r="E18" s="19">
        <v>1.3637369789996079E-3</v>
      </c>
      <c r="F18" s="18">
        <v>6.4570951350000003</v>
      </c>
      <c r="G18" s="19">
        <v>1.1282972989680173E-2</v>
      </c>
      <c r="H18" s="18">
        <v>6.5299503650000004</v>
      </c>
      <c r="I18" s="80"/>
      <c r="J18" s="80"/>
      <c r="L18" s="79"/>
      <c r="M18" s="79"/>
      <c r="N18" s="79"/>
      <c r="O18" s="79"/>
      <c r="P18" s="79"/>
      <c r="Q18" s="79"/>
    </row>
    <row r="19" spans="1:17" s="60" customFormat="1" ht="15" customHeight="1" x14ac:dyDescent="0.2">
      <c r="A19" s="23" t="s">
        <v>21</v>
      </c>
      <c r="B19" s="18">
        <v>0.118550631</v>
      </c>
      <c r="C19" s="19">
        <v>-6.4196199849830826E-4</v>
      </c>
      <c r="D19" s="18">
        <v>0.118474526</v>
      </c>
      <c r="E19" s="19">
        <v>1.4589929652894407E-2</v>
      </c>
      <c r="F19" s="18">
        <v>0.120203061</v>
      </c>
      <c r="G19" s="19">
        <v>8.7179443791369104E-2</v>
      </c>
      <c r="H19" s="18">
        <v>0.130682297</v>
      </c>
      <c r="I19" s="81"/>
      <c r="J19" s="81"/>
      <c r="L19" s="79"/>
      <c r="M19" s="79"/>
      <c r="N19" s="79"/>
      <c r="O19" s="79"/>
      <c r="P19" s="79"/>
      <c r="Q19" s="79"/>
    </row>
    <row r="20" spans="1:17" ht="15" customHeight="1" x14ac:dyDescent="0.2">
      <c r="A20" s="23" t="s">
        <v>22</v>
      </c>
      <c r="B20" s="18">
        <v>2.9230459980000001</v>
      </c>
      <c r="C20" s="19">
        <v>2.8218696543413024E-2</v>
      </c>
      <c r="D20" s="18">
        <v>3.0055305460000001</v>
      </c>
      <c r="E20" s="19">
        <v>6.626345962946667E-2</v>
      </c>
      <c r="F20" s="18">
        <v>3.2046873979999999</v>
      </c>
      <c r="G20" s="19">
        <v>4.7615310652524334E-2</v>
      </c>
      <c r="H20" s="18">
        <v>3.357279584</v>
      </c>
      <c r="I20" s="80"/>
      <c r="J20" s="80"/>
      <c r="L20" s="79"/>
      <c r="M20" s="79"/>
      <c r="N20" s="79"/>
      <c r="O20" s="79"/>
      <c r="P20" s="79"/>
      <c r="Q20" s="79"/>
    </row>
    <row r="21" spans="1:17" ht="15" customHeight="1" x14ac:dyDescent="0.2">
      <c r="A21" s="17" t="s">
        <v>23</v>
      </c>
      <c r="B21" s="18">
        <v>1.6603613100000001</v>
      </c>
      <c r="C21" s="19">
        <v>7.2698850709789209E-2</v>
      </c>
      <c r="D21" s="18">
        <v>1.781067669</v>
      </c>
      <c r="E21" s="19">
        <v>0.11094313901669062</v>
      </c>
      <c r="F21" s="18">
        <v>1.978664907</v>
      </c>
      <c r="G21" s="19">
        <v>7.0800710370106046E-2</v>
      </c>
      <c r="H21" s="18">
        <v>2.1187557880000001</v>
      </c>
      <c r="I21" s="80"/>
      <c r="J21" s="80"/>
      <c r="L21" s="79"/>
      <c r="M21" s="79"/>
      <c r="N21" s="79"/>
      <c r="O21" s="79"/>
      <c r="P21" s="79"/>
      <c r="Q21" s="79"/>
    </row>
    <row r="22" spans="1:17" ht="15" customHeight="1" x14ac:dyDescent="0.2">
      <c r="A22" s="17" t="s">
        <v>4</v>
      </c>
      <c r="B22" s="18">
        <v>3.138937775</v>
      </c>
      <c r="C22" s="19">
        <v>0.11485077400108712</v>
      </c>
      <c r="D22" s="18">
        <v>3.4994472079999999</v>
      </c>
      <c r="E22" s="19">
        <v>6.0840762939150528E-2</v>
      </c>
      <c r="F22" s="18">
        <v>3.7123562460000001</v>
      </c>
      <c r="G22" s="19">
        <v>6.4892385330629132E-2</v>
      </c>
      <c r="H22" s="18">
        <v>3.9532598980000002</v>
      </c>
      <c r="I22" s="80"/>
      <c r="J22" s="80"/>
      <c r="L22" s="79"/>
      <c r="M22" s="79"/>
      <c r="N22" s="79"/>
      <c r="O22" s="79"/>
      <c r="P22" s="79"/>
      <c r="Q22" s="79"/>
    </row>
    <row r="23" spans="1:17" ht="15" customHeight="1" x14ac:dyDescent="0.2">
      <c r="A23" s="28" t="s">
        <v>24</v>
      </c>
      <c r="B23" s="29">
        <v>0.91038262299999995</v>
      </c>
      <c r="C23" s="30">
        <v>0.18701189225137482</v>
      </c>
      <c r="D23" s="29">
        <v>1.080635</v>
      </c>
      <c r="E23" s="30">
        <v>7.4278747218070817E-2</v>
      </c>
      <c r="F23" s="29">
        <v>1.160903214</v>
      </c>
      <c r="G23" s="30">
        <v>4.6050159354628084E-2</v>
      </c>
      <c r="H23" s="29">
        <v>1.2143629920000001</v>
      </c>
      <c r="I23" s="80"/>
      <c r="J23" s="80"/>
      <c r="L23" s="79"/>
      <c r="M23" s="79"/>
      <c r="N23" s="79"/>
      <c r="O23" s="79"/>
      <c r="P23" s="79"/>
      <c r="Q23" s="79"/>
    </row>
    <row r="24" spans="1:17" s="59" customFormat="1" ht="15" customHeight="1" x14ac:dyDescent="0.2">
      <c r="A24" s="31" t="s">
        <v>25</v>
      </c>
      <c r="B24" s="13">
        <v>6.1832875620000003</v>
      </c>
      <c r="C24" s="14">
        <v>0.1221548673624504</v>
      </c>
      <c r="D24" s="13">
        <v>6.9386062339999999</v>
      </c>
      <c r="E24" s="14">
        <v>5.0650307157926067E-2</v>
      </c>
      <c r="F24" s="13">
        <v>7.2900487710000004</v>
      </c>
      <c r="G24" s="14">
        <v>1.8653934187788268E-2</v>
      </c>
      <c r="H24" s="13">
        <v>7.426036861</v>
      </c>
      <c r="I24" s="79"/>
      <c r="J24" s="79"/>
      <c r="L24" s="79"/>
      <c r="M24" s="79"/>
      <c r="N24" s="79"/>
      <c r="O24" s="79"/>
      <c r="P24" s="79"/>
      <c r="Q24" s="79"/>
    </row>
    <row r="25" spans="1:17" s="59" customFormat="1" ht="15" customHeight="1" x14ac:dyDescent="0.2">
      <c r="A25" s="32" t="s">
        <v>26</v>
      </c>
      <c r="B25" s="21">
        <v>3.4733048000000002</v>
      </c>
      <c r="C25" s="22">
        <v>0.20846199072422333</v>
      </c>
      <c r="D25" s="21">
        <v>4.1973568329999997</v>
      </c>
      <c r="E25" s="22">
        <v>7.9583229229822416E-2</v>
      </c>
      <c r="F25" s="21">
        <v>4.5313960440000001</v>
      </c>
      <c r="G25" s="22">
        <v>2.5493824834172951E-2</v>
      </c>
      <c r="H25" s="21">
        <v>4.646918661</v>
      </c>
      <c r="I25" s="79"/>
      <c r="J25" s="79"/>
      <c r="L25" s="79"/>
      <c r="M25" s="79"/>
      <c r="N25" s="79"/>
      <c r="O25" s="79"/>
      <c r="P25" s="79"/>
      <c r="Q25" s="79"/>
    </row>
    <row r="26" spans="1:17" ht="15" customHeight="1" x14ac:dyDescent="0.2">
      <c r="A26" s="33" t="s">
        <v>27</v>
      </c>
      <c r="B26" s="13">
        <v>10.598558087000001</v>
      </c>
      <c r="C26" s="14">
        <v>7.5887250359700786E-2</v>
      </c>
      <c r="D26" s="13">
        <v>11.402853518000001</v>
      </c>
      <c r="E26" s="14">
        <v>7.8955693553266926E-2</v>
      </c>
      <c r="F26" s="13">
        <v>12.303173726000001</v>
      </c>
      <c r="G26" s="14">
        <v>0.12362198599096663</v>
      </c>
      <c r="H26" s="13">
        <v>13.824116496</v>
      </c>
      <c r="I26" s="80"/>
      <c r="J26" s="80"/>
      <c r="L26" s="79"/>
      <c r="M26" s="79"/>
      <c r="N26" s="79"/>
      <c r="O26" s="79"/>
      <c r="P26" s="79"/>
      <c r="Q26" s="79"/>
    </row>
    <row r="27" spans="1:17" s="59" customFormat="1" ht="15" customHeight="1" x14ac:dyDescent="0.2">
      <c r="A27" s="34" t="s">
        <v>5</v>
      </c>
      <c r="B27" s="18">
        <v>7.7217516279999998</v>
      </c>
      <c r="C27" s="19">
        <v>4.900953633729066E-2</v>
      </c>
      <c r="D27" s="18">
        <v>8.1001910949999996</v>
      </c>
      <c r="E27" s="19">
        <v>9.5530034652842932E-2</v>
      </c>
      <c r="F27" s="18">
        <v>8.8740026309999998</v>
      </c>
      <c r="G27" s="19">
        <v>0.12947789749195993</v>
      </c>
      <c r="H27" s="18">
        <v>10.022989834000001</v>
      </c>
      <c r="I27" s="79"/>
      <c r="J27" s="79"/>
      <c r="L27" s="79"/>
      <c r="M27" s="79"/>
      <c r="N27" s="79"/>
      <c r="O27" s="79"/>
      <c r="P27" s="79"/>
      <c r="Q27" s="79"/>
    </row>
    <row r="28" spans="1:17" ht="15" customHeight="1" x14ac:dyDescent="0.2">
      <c r="A28" s="34" t="s">
        <v>28</v>
      </c>
      <c r="B28" s="18">
        <v>2.0254144360000002</v>
      </c>
      <c r="C28" s="19">
        <v>9.8524504641182453E-2</v>
      </c>
      <c r="D28" s="18">
        <v>2.2249673900000002</v>
      </c>
      <c r="E28" s="19">
        <v>6.9634154503271262E-2</v>
      </c>
      <c r="F28" s="18">
        <v>2.3799011129999998</v>
      </c>
      <c r="G28" s="19">
        <v>0.11581488722132471</v>
      </c>
      <c r="H28" s="18">
        <v>2.6555290920000001</v>
      </c>
      <c r="I28" s="80"/>
      <c r="J28" s="80"/>
      <c r="L28" s="79"/>
      <c r="M28" s="79"/>
      <c r="N28" s="79"/>
      <c r="O28" s="79"/>
      <c r="P28" s="79"/>
      <c r="Q28" s="79"/>
    </row>
    <row r="29" spans="1:17" ht="15" customHeight="1" x14ac:dyDescent="0.2">
      <c r="A29" s="34" t="s">
        <v>29</v>
      </c>
      <c r="B29" s="18">
        <v>0.85139202400000003</v>
      </c>
      <c r="C29" s="19">
        <v>0.2658035342365388</v>
      </c>
      <c r="D29" s="18">
        <v>1.0776950329999999</v>
      </c>
      <c r="E29" s="19">
        <v>-2.6375784549059866E-2</v>
      </c>
      <c r="F29" s="18">
        <v>1.0492699809999999</v>
      </c>
      <c r="G29" s="19">
        <v>9.1804388521813607E-2</v>
      </c>
      <c r="H29" s="18">
        <v>1.1455975700000001</v>
      </c>
      <c r="I29" s="80"/>
      <c r="J29" s="80"/>
      <c r="L29" s="79"/>
      <c r="M29" s="79"/>
      <c r="N29" s="79"/>
      <c r="O29" s="79"/>
      <c r="P29" s="79"/>
      <c r="Q29" s="79"/>
    </row>
    <row r="30" spans="1:17" s="59" customFormat="1" ht="15" customHeight="1" x14ac:dyDescent="0.2">
      <c r="A30" s="32" t="s">
        <v>30</v>
      </c>
      <c r="B30" s="21">
        <v>4.5034926989999997</v>
      </c>
      <c r="C30" s="22">
        <v>1.9792520152146054E-2</v>
      </c>
      <c r="D30" s="21">
        <v>4.5926281690000001</v>
      </c>
      <c r="E30" s="22">
        <v>4.9460799707950365E-2</v>
      </c>
      <c r="F30" s="21">
        <v>4.8197832309999997</v>
      </c>
      <c r="G30" s="22">
        <v>8.3227192754221191E-2</v>
      </c>
      <c r="H30" s="21">
        <v>5.2209202589999997</v>
      </c>
      <c r="I30" s="79"/>
      <c r="J30" s="79"/>
      <c r="L30" s="79"/>
      <c r="M30" s="79"/>
      <c r="N30" s="79"/>
      <c r="O30" s="79"/>
      <c r="P30" s="79"/>
      <c r="Q30" s="79"/>
    </row>
    <row r="31" spans="1:17" ht="15" customHeight="1" x14ac:dyDescent="0.2">
      <c r="A31" s="34" t="s">
        <v>6</v>
      </c>
      <c r="B31" s="18">
        <v>1.1948549530000001</v>
      </c>
      <c r="C31" s="19">
        <v>-0.15379324288577478</v>
      </c>
      <c r="D31" s="18">
        <v>1.0110943349999999</v>
      </c>
      <c r="E31" s="19">
        <v>5.6866877807202787E-2</v>
      </c>
      <c r="F31" s="18">
        <v>1.068592113</v>
      </c>
      <c r="G31" s="19">
        <v>0.14371434257441495</v>
      </c>
      <c r="H31" s="18">
        <v>1.222164126</v>
      </c>
      <c r="I31" s="80"/>
      <c r="J31" s="80"/>
      <c r="L31" s="79"/>
      <c r="M31" s="79"/>
      <c r="N31" s="79"/>
      <c r="O31" s="79"/>
      <c r="P31" s="79"/>
      <c r="Q31" s="79"/>
    </row>
    <row r="32" spans="1:17" ht="15" customHeight="1" x14ac:dyDescent="0.2">
      <c r="A32" s="34" t="s">
        <v>31</v>
      </c>
      <c r="B32" s="18">
        <v>2.3069132219999999</v>
      </c>
      <c r="C32" s="19">
        <v>9.8738651644001862E-2</v>
      </c>
      <c r="D32" s="18">
        <v>2.5346947229999999</v>
      </c>
      <c r="E32" s="19">
        <v>2.8770832376092903E-2</v>
      </c>
      <c r="F32" s="18">
        <v>2.6076199999999998</v>
      </c>
      <c r="G32" s="19">
        <v>8.8324332533114447E-2</v>
      </c>
      <c r="H32" s="18">
        <v>2.8379362960000001</v>
      </c>
      <c r="I32" s="80"/>
      <c r="J32" s="80"/>
      <c r="L32" s="79"/>
      <c r="M32" s="79"/>
      <c r="N32" s="79"/>
      <c r="O32" s="79"/>
      <c r="P32" s="79"/>
      <c r="Q32" s="79"/>
    </row>
    <row r="33" spans="1:17" ht="15" customHeight="1" x14ac:dyDescent="0.2">
      <c r="A33" s="35" t="s">
        <v>32</v>
      </c>
      <c r="B33" s="29">
        <v>1.001724525</v>
      </c>
      <c r="C33" s="19">
        <v>4.5036919706043843E-2</v>
      </c>
      <c r="D33" s="29">
        <v>1.046839112</v>
      </c>
      <c r="E33" s="19">
        <v>9.2403889853897692E-2</v>
      </c>
      <c r="F33" s="29">
        <v>1.1435711180000001</v>
      </c>
      <c r="G33" s="19">
        <v>1.5083206219973722E-2</v>
      </c>
      <c r="H33" s="29">
        <v>1.160819837</v>
      </c>
      <c r="I33" s="80"/>
      <c r="J33" s="80"/>
      <c r="L33" s="79"/>
      <c r="M33" s="79"/>
      <c r="N33" s="79"/>
      <c r="O33" s="79"/>
      <c r="P33" s="79"/>
      <c r="Q33" s="79"/>
    </row>
    <row r="34" spans="1:17" s="59" customFormat="1" ht="15" customHeight="1" x14ac:dyDescent="0.2">
      <c r="A34" s="33" t="s">
        <v>33</v>
      </c>
      <c r="B34" s="13">
        <v>38.118057804999999</v>
      </c>
      <c r="C34" s="14">
        <v>6.1276125739376353E-2</v>
      </c>
      <c r="D34" s="13">
        <v>40.453784708000001</v>
      </c>
      <c r="E34" s="14">
        <v>7.9096835910317909E-2</v>
      </c>
      <c r="F34" s="13">
        <v>43.653551079000003</v>
      </c>
      <c r="G34" s="14">
        <v>6.9491991235950845E-2</v>
      </c>
      <c r="H34" s="13">
        <v>46.687123268000001</v>
      </c>
      <c r="I34" s="79"/>
      <c r="J34" s="79"/>
      <c r="L34" s="79"/>
      <c r="M34" s="79"/>
      <c r="N34" s="79"/>
      <c r="O34" s="79"/>
      <c r="P34" s="79"/>
      <c r="Q34" s="79"/>
    </row>
    <row r="35" spans="1:17" ht="15" customHeight="1" x14ac:dyDescent="0.2">
      <c r="A35" s="32" t="s">
        <v>34</v>
      </c>
      <c r="B35" s="21">
        <v>38.206279977999998</v>
      </c>
      <c r="C35" s="22">
        <v>6.2185735339009396E-2</v>
      </c>
      <c r="D35" s="21">
        <v>40.582165592999999</v>
      </c>
      <c r="E35" s="22">
        <v>7.0918930026159899E-2</v>
      </c>
      <c r="F35" s="21">
        <v>43.460209355000003</v>
      </c>
      <c r="G35" s="22">
        <v>4.7163936125037997E-2</v>
      </c>
      <c r="H35" s="21">
        <v>45.509963892999998</v>
      </c>
      <c r="I35" s="80"/>
      <c r="J35" s="80"/>
      <c r="L35" s="79"/>
      <c r="M35" s="79"/>
      <c r="N35" s="79"/>
      <c r="O35" s="79"/>
      <c r="P35" s="79"/>
      <c r="Q35" s="79"/>
    </row>
    <row r="36" spans="1:17" s="59" customFormat="1" ht="15" customHeight="1" x14ac:dyDescent="0.2">
      <c r="A36" s="36" t="s">
        <v>35</v>
      </c>
      <c r="B36" s="37">
        <v>8.8222173000000001E-2</v>
      </c>
      <c r="C36" s="38"/>
      <c r="D36" s="37">
        <v>0.128380885</v>
      </c>
      <c r="E36" s="38"/>
      <c r="F36" s="37">
        <v>-0.19334172299999999</v>
      </c>
      <c r="G36" s="38"/>
      <c r="H36" s="37">
        <v>-1.177159375</v>
      </c>
      <c r="I36" s="79"/>
      <c r="J36" s="79"/>
      <c r="L36" s="79"/>
      <c r="M36" s="79"/>
      <c r="N36" s="79"/>
      <c r="O36" s="79"/>
      <c r="P36" s="79"/>
      <c r="Q36" s="79"/>
    </row>
    <row r="37" spans="1:17" s="59" customFormat="1" ht="15" customHeight="1" x14ac:dyDescent="0.2">
      <c r="A37" s="39" t="s">
        <v>36</v>
      </c>
      <c r="B37" s="40">
        <v>2.7099827620000001</v>
      </c>
      <c r="C37" s="41">
        <v>1.1537578555269157E-2</v>
      </c>
      <c r="D37" s="40">
        <v>2.7412494010000001</v>
      </c>
      <c r="E37" s="41">
        <v>6.3486839226125635E-3</v>
      </c>
      <c r="F37" s="40">
        <v>2.7586527269999999</v>
      </c>
      <c r="G37" s="41">
        <v>7.4186478057554073E-3</v>
      </c>
      <c r="H37" s="40">
        <v>2.7791182000000001</v>
      </c>
      <c r="I37" s="79"/>
      <c r="J37" s="79"/>
      <c r="L37" s="79"/>
      <c r="M37" s="79"/>
      <c r="N37" s="79"/>
      <c r="O37" s="79"/>
      <c r="P37" s="79"/>
      <c r="Q37" s="79"/>
    </row>
    <row r="38" spans="1:17" ht="15" customHeight="1" x14ac:dyDescent="0.2">
      <c r="A38" s="34" t="s">
        <v>37</v>
      </c>
      <c r="B38" s="18">
        <v>2.9391805550000001</v>
      </c>
      <c r="C38" s="19">
        <v>0.13782095703882336</v>
      </c>
      <c r="D38" s="18">
        <v>3.344261232</v>
      </c>
      <c r="E38" s="19">
        <v>-3.3832146220328485E-2</v>
      </c>
      <c r="F38" s="18">
        <v>3.2311176970000002</v>
      </c>
      <c r="G38" s="19">
        <v>0.26137265528399589</v>
      </c>
      <c r="H38" s="18">
        <v>4.0756435089999998</v>
      </c>
      <c r="I38" s="80"/>
      <c r="J38" s="80"/>
      <c r="L38" s="79"/>
      <c r="M38" s="79"/>
      <c r="N38" s="79"/>
      <c r="O38" s="79"/>
      <c r="P38" s="79"/>
      <c r="Q38" s="79"/>
    </row>
    <row r="39" spans="1:17" s="60" customFormat="1" ht="15" customHeight="1" x14ac:dyDescent="0.2">
      <c r="A39" s="52" t="s">
        <v>38</v>
      </c>
      <c r="B39" s="61">
        <v>0.22919779300000001</v>
      </c>
      <c r="C39" s="19"/>
      <c r="D39" s="42">
        <v>0.603011831</v>
      </c>
      <c r="E39" s="19"/>
      <c r="F39" s="42">
        <v>0.47246496999999998</v>
      </c>
      <c r="G39" s="19"/>
      <c r="H39" s="42">
        <v>1.296525309</v>
      </c>
      <c r="I39" s="81"/>
      <c r="J39" s="81"/>
      <c r="L39" s="79"/>
      <c r="M39" s="79"/>
      <c r="N39" s="79"/>
      <c r="O39" s="79"/>
      <c r="P39" s="79"/>
      <c r="Q39" s="79"/>
    </row>
    <row r="40" spans="1:17" ht="15" customHeight="1" x14ac:dyDescent="0.2">
      <c r="A40" s="32" t="s">
        <v>39</v>
      </c>
      <c r="B40" s="13">
        <v>40.828040567000002</v>
      </c>
      <c r="C40" s="14">
        <v>5.7974703368771641E-2</v>
      </c>
      <c r="D40" s="13">
        <v>43.195034108000002</v>
      </c>
      <c r="E40" s="14">
        <v>7.448008236215653E-2</v>
      </c>
      <c r="F40" s="13">
        <v>46.412203806000001</v>
      </c>
      <c r="G40" s="14">
        <v>6.5802470289186843E-2</v>
      </c>
      <c r="H40" s="13">
        <v>49.466241468</v>
      </c>
      <c r="I40" s="80"/>
      <c r="J40" s="80"/>
      <c r="L40" s="79"/>
      <c r="M40" s="79"/>
      <c r="N40" s="79"/>
      <c r="O40" s="79"/>
      <c r="P40" s="79"/>
      <c r="Q40" s="79"/>
    </row>
    <row r="41" spans="1:17" ht="15" customHeight="1" x14ac:dyDescent="0.2">
      <c r="A41" s="32" t="s">
        <v>40</v>
      </c>
      <c r="B41" s="21">
        <v>41.145460532999998</v>
      </c>
      <c r="C41" s="22">
        <v>6.7588653911640595E-2</v>
      </c>
      <c r="D41" s="21">
        <v>43.926426825</v>
      </c>
      <c r="E41" s="22">
        <v>6.2943891111725936E-2</v>
      </c>
      <c r="F41" s="21">
        <v>46.691327051999998</v>
      </c>
      <c r="G41" s="22">
        <v>6.1987536716971992E-2</v>
      </c>
      <c r="H41" s="21">
        <v>49.585607402000001</v>
      </c>
      <c r="I41" s="80"/>
      <c r="J41" s="80"/>
      <c r="L41" s="79"/>
      <c r="M41" s="79"/>
      <c r="N41" s="79"/>
      <c r="O41" s="79"/>
      <c r="P41" s="79"/>
      <c r="Q41" s="79"/>
    </row>
    <row r="42" spans="1:17" ht="15" customHeight="1" x14ac:dyDescent="0.2">
      <c r="A42" s="62" t="s">
        <v>41</v>
      </c>
      <c r="B42" s="61">
        <v>0.317419966</v>
      </c>
      <c r="C42" s="45"/>
      <c r="D42" s="44">
        <v>0.731392716</v>
      </c>
      <c r="E42" s="45"/>
      <c r="F42" s="44">
        <v>0.27912324599999999</v>
      </c>
      <c r="G42" s="45"/>
      <c r="H42" s="44">
        <v>0.11936593400000001</v>
      </c>
      <c r="I42" s="80"/>
      <c r="J42" s="80"/>
      <c r="L42" s="79"/>
      <c r="M42" s="79"/>
      <c r="N42" s="79"/>
      <c r="O42" s="79"/>
      <c r="P42" s="79"/>
      <c r="Q42" s="79"/>
    </row>
    <row r="43" spans="1:17" ht="20.25" customHeight="1" x14ac:dyDescent="0.2">
      <c r="A43" s="63" t="s">
        <v>216</v>
      </c>
      <c r="B43" s="47">
        <v>28.156596008000001</v>
      </c>
      <c r="C43" s="48">
        <v>1.9553111528239242E-2</v>
      </c>
      <c r="D43" s="47">
        <v>28.707145069999999</v>
      </c>
      <c r="E43" s="48">
        <v>2.3810785723667127E-2</v>
      </c>
      <c r="F43" s="47">
        <v>29.390684749999998</v>
      </c>
      <c r="G43" s="48">
        <v>4.9655688916876883E-2</v>
      </c>
      <c r="H43" s="47">
        <v>30.850099448999998</v>
      </c>
      <c r="I43" s="80"/>
      <c r="J43" s="80"/>
      <c r="L43" s="79"/>
      <c r="M43" s="79"/>
      <c r="N43" s="79"/>
      <c r="O43" s="79"/>
      <c r="P43" s="79"/>
      <c r="Q43" s="79"/>
    </row>
    <row r="44" spans="1:17" ht="15" customHeight="1" x14ac:dyDescent="0.2">
      <c r="A44" s="31" t="s">
        <v>42</v>
      </c>
      <c r="B44" s="40"/>
      <c r="C44" s="49"/>
      <c r="D44" s="40"/>
      <c r="E44" s="82"/>
      <c r="F44" s="83"/>
      <c r="G44" s="82"/>
      <c r="H44" s="83"/>
    </row>
    <row r="45" spans="1:17" ht="15" customHeight="1" x14ac:dyDescent="0.25">
      <c r="A45" s="34" t="s">
        <v>43</v>
      </c>
      <c r="B45" s="84">
        <v>0.18346516894324549</v>
      </c>
      <c r="C45" s="51">
        <v>0.93299245933810004</v>
      </c>
      <c r="D45" s="84">
        <v>0.19279509353662652</v>
      </c>
      <c r="E45" s="85">
        <v>-0.41313156681917207</v>
      </c>
      <c r="F45" s="86">
        <v>0.18866377786843477</v>
      </c>
      <c r="G45" s="85">
        <v>-0.43447622907735461</v>
      </c>
      <c r="H45" s="86">
        <v>0.18431901557766123</v>
      </c>
    </row>
    <row r="46" spans="1:17" ht="15" customHeight="1" x14ac:dyDescent="0.25">
      <c r="A46" s="34" t="s">
        <v>44</v>
      </c>
      <c r="B46" s="84">
        <v>0.10305690064287933</v>
      </c>
      <c r="C46" s="51">
        <v>1.3570239727114686</v>
      </c>
      <c r="D46" s="84">
        <v>0.116627140369994</v>
      </c>
      <c r="E46" s="85">
        <v>6.4372070846339946E-2</v>
      </c>
      <c r="F46" s="86">
        <v>0.1172708610784574</v>
      </c>
      <c r="G46" s="85">
        <v>-0.19313483481577798</v>
      </c>
      <c r="H46" s="86">
        <v>0.11533951273029962</v>
      </c>
    </row>
    <row r="47" spans="1:17" ht="15" customHeight="1" x14ac:dyDescent="0.25">
      <c r="A47" s="34" t="s">
        <v>45</v>
      </c>
      <c r="B47" s="84">
        <v>0.83543820203690411</v>
      </c>
      <c r="C47" s="51">
        <v>-3.7785686201667446</v>
      </c>
      <c r="D47" s="84">
        <v>0.79765251583523666</v>
      </c>
      <c r="E47" s="85">
        <v>-3.7032416675793822</v>
      </c>
      <c r="F47" s="86">
        <v>0.76062009915944262</v>
      </c>
      <c r="G47" s="85">
        <v>0.50992296491284561</v>
      </c>
      <c r="H47" s="86">
        <v>0.76571932880857119</v>
      </c>
    </row>
    <row r="48" spans="1:17" ht="15" customHeight="1" x14ac:dyDescent="0.25">
      <c r="A48" s="52" t="s">
        <v>46</v>
      </c>
      <c r="B48" s="53">
        <v>4.5536610946317815</v>
      </c>
      <c r="C48" s="54">
        <v>-0.41635396091210808</v>
      </c>
      <c r="D48" s="53">
        <v>4.1373071337196734</v>
      </c>
      <c r="E48" s="87">
        <v>-0.10569010710705395</v>
      </c>
      <c r="F48" s="88">
        <v>4.0316170266126186</v>
      </c>
      <c r="G48" s="87">
        <v>0.12269839444572472</v>
      </c>
      <c r="H48" s="88">
        <v>4.1543154210583442</v>
      </c>
    </row>
    <row r="49" spans="1:8" ht="15" customHeight="1" x14ac:dyDescent="0.2">
      <c r="A49" s="262" t="s">
        <v>61</v>
      </c>
      <c r="B49" s="5"/>
      <c r="C49" s="5"/>
      <c r="D49" s="5"/>
      <c r="E49" s="5"/>
      <c r="F49" s="5"/>
      <c r="G49" s="5"/>
      <c r="H49" s="5"/>
    </row>
    <row r="50" spans="1:8" ht="13.5" customHeight="1" x14ac:dyDescent="0.2">
      <c r="A50" s="336" t="s">
        <v>231</v>
      </c>
      <c r="B50" s="336"/>
      <c r="C50" s="336"/>
      <c r="D50" s="336"/>
      <c r="E50" s="336"/>
      <c r="F50" s="336"/>
      <c r="G50" s="336"/>
      <c r="H50" s="337"/>
    </row>
    <row r="51" spans="1:8" ht="24.75" customHeight="1" x14ac:dyDescent="0.2">
      <c r="A51" s="339" t="s">
        <v>212</v>
      </c>
      <c r="B51" s="339"/>
      <c r="C51" s="339"/>
      <c r="D51" s="339"/>
      <c r="E51" s="339"/>
      <c r="F51" s="339"/>
      <c r="G51" s="339"/>
      <c r="H51" s="339"/>
    </row>
    <row r="52" spans="1:8" x14ac:dyDescent="0.2">
      <c r="A52" s="105" t="s">
        <v>54</v>
      </c>
      <c r="B52" s="5"/>
      <c r="C52" s="5"/>
      <c r="D52" s="5"/>
      <c r="E52" s="5"/>
      <c r="F52" s="5"/>
      <c r="G52" s="5"/>
      <c r="H52" s="5"/>
    </row>
    <row r="54" spans="1:8" x14ac:dyDescent="0.2">
      <c r="B54" s="89"/>
    </row>
  </sheetData>
  <mergeCells count="3">
    <mergeCell ref="G4:H4"/>
    <mergeCell ref="A50:H50"/>
    <mergeCell ref="A51:H51"/>
  </mergeCells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53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D33" sqref="D33"/>
    </sheetView>
  </sheetViews>
  <sheetFormatPr baseColWidth="10" defaultColWidth="11.42578125" defaultRowHeight="12.75" x14ac:dyDescent="0.2"/>
  <cols>
    <col min="1" max="1" width="53.5703125" style="1" customWidth="1"/>
    <col min="2" max="8" width="10" style="1" customWidth="1"/>
    <col min="9" max="16384" width="11.42578125" style="1"/>
  </cols>
  <sheetData>
    <row r="1" spans="1:8" ht="18" x14ac:dyDescent="0.2">
      <c r="A1" s="334" t="s">
        <v>63</v>
      </c>
      <c r="B1" s="334"/>
      <c r="C1" s="57"/>
      <c r="D1" s="57"/>
      <c r="E1" s="57"/>
      <c r="F1" s="57"/>
      <c r="G1" s="75"/>
      <c r="H1" s="75"/>
    </row>
    <row r="2" spans="1:8" x14ac:dyDescent="0.2">
      <c r="A2" s="64"/>
      <c r="B2" s="64"/>
      <c r="C2" s="64"/>
      <c r="D2" s="64"/>
      <c r="E2" s="64"/>
      <c r="F2" s="64"/>
      <c r="G2" s="64"/>
      <c r="H2" s="64"/>
    </row>
    <row r="3" spans="1:8" ht="18.75" x14ac:dyDescent="0.25">
      <c r="A3" s="94" t="s">
        <v>64</v>
      </c>
      <c r="B3" s="77"/>
      <c r="C3" s="77"/>
      <c r="D3" s="77"/>
      <c r="E3" s="64"/>
      <c r="F3" s="64"/>
      <c r="G3" s="64"/>
      <c r="H3" s="64"/>
    </row>
    <row r="4" spans="1:8" x14ac:dyDescent="0.2">
      <c r="A4" s="95" t="s">
        <v>9</v>
      </c>
      <c r="B4" s="96"/>
      <c r="C4" s="96"/>
      <c r="D4" s="96"/>
      <c r="E4" s="96"/>
      <c r="F4" s="96"/>
      <c r="G4" s="335" t="s">
        <v>10</v>
      </c>
      <c r="H4" s="335"/>
    </row>
    <row r="5" spans="1:8" ht="25.5" x14ac:dyDescent="0.2">
      <c r="A5" s="8" t="s">
        <v>11</v>
      </c>
      <c r="B5" s="11">
        <v>2021</v>
      </c>
      <c r="C5" s="10" t="s">
        <v>215</v>
      </c>
      <c r="D5" s="11">
        <v>2022</v>
      </c>
      <c r="E5" s="10" t="s">
        <v>219</v>
      </c>
      <c r="F5" s="11">
        <v>2023</v>
      </c>
      <c r="G5" s="10" t="s">
        <v>223</v>
      </c>
      <c r="H5" s="11">
        <v>2024</v>
      </c>
    </row>
    <row r="6" spans="1:8" s="59" customFormat="1" x14ac:dyDescent="0.2">
      <c r="A6" s="12" t="s">
        <v>13</v>
      </c>
      <c r="B6" s="284">
        <v>99.041111618000002</v>
      </c>
      <c r="C6" s="66">
        <v>5.791497681410851E-2</v>
      </c>
      <c r="D6" s="284">
        <v>104.777075301</v>
      </c>
      <c r="E6" s="14">
        <v>5.7838304720671641E-2</v>
      </c>
      <c r="F6" s="284">
        <v>110.83720371</v>
      </c>
      <c r="G6" s="14">
        <v>4.3472341756356281E-2</v>
      </c>
      <c r="H6" s="284">
        <v>115.65555650899999</v>
      </c>
    </row>
    <row r="7" spans="1:8" s="59" customFormat="1" x14ac:dyDescent="0.2">
      <c r="A7" s="17" t="s">
        <v>0</v>
      </c>
      <c r="B7" s="285">
        <v>24.430448685000002</v>
      </c>
      <c r="C7" s="67">
        <v>9.6724242500337843E-2</v>
      </c>
      <c r="D7" s="285">
        <v>26.793465328</v>
      </c>
      <c r="E7" s="19">
        <v>8.7874183618179558E-2</v>
      </c>
      <c r="F7" s="285">
        <v>29.147919219999999</v>
      </c>
      <c r="G7" s="19">
        <v>4.2066914030647551E-2</v>
      </c>
      <c r="H7" s="285">
        <v>30.374082231999999</v>
      </c>
    </row>
    <row r="8" spans="1:8" s="59" customFormat="1" x14ac:dyDescent="0.2">
      <c r="A8" s="17" t="s">
        <v>1</v>
      </c>
      <c r="B8" s="285">
        <v>49.845667368999997</v>
      </c>
      <c r="C8" s="67">
        <v>5.2843302698724504E-2</v>
      </c>
      <c r="D8" s="285">
        <v>52.479677058</v>
      </c>
      <c r="E8" s="19">
        <v>4.198886777760924E-2</v>
      </c>
      <c r="F8" s="285">
        <v>54.683239278999999</v>
      </c>
      <c r="G8" s="19">
        <v>4.6815661466915515E-2</v>
      </c>
      <c r="H8" s="285">
        <v>57.243271297</v>
      </c>
    </row>
    <row r="9" spans="1:8" s="59" customFormat="1" x14ac:dyDescent="0.2">
      <c r="A9" s="17" t="s">
        <v>14</v>
      </c>
      <c r="B9" s="285">
        <v>1.9546917319999999</v>
      </c>
      <c r="C9" s="67">
        <v>-4.4980191792206359E-2</v>
      </c>
      <c r="D9" s="285">
        <v>1.866769323</v>
      </c>
      <c r="E9" s="19">
        <v>0.22221673770241179</v>
      </c>
      <c r="F9" s="285">
        <v>2.2815967119999998</v>
      </c>
      <c r="G9" s="19">
        <v>9.8962636916703373E-2</v>
      </c>
      <c r="H9" s="285">
        <v>2.5073895390000001</v>
      </c>
    </row>
    <row r="10" spans="1:8" x14ac:dyDescent="0.2">
      <c r="A10" s="17" t="s">
        <v>2</v>
      </c>
      <c r="B10" s="285">
        <v>18.171104477</v>
      </c>
      <c r="C10" s="67">
        <v>3.5543247017125079E-2</v>
      </c>
      <c r="D10" s="285">
        <v>18.816964532</v>
      </c>
      <c r="E10" s="19">
        <v>5.0498001278796334E-2</v>
      </c>
      <c r="F10" s="285">
        <v>19.767183631000002</v>
      </c>
      <c r="G10" s="19">
        <v>5.4680027978539103E-2</v>
      </c>
      <c r="H10" s="285">
        <v>20.848053785000001</v>
      </c>
    </row>
    <row r="11" spans="1:8" s="59" customFormat="1" x14ac:dyDescent="0.2">
      <c r="A11" s="17" t="s">
        <v>15</v>
      </c>
      <c r="B11" s="285">
        <v>4.6391993549999997</v>
      </c>
      <c r="C11" s="67">
        <v>3.9015289525103913E-2</v>
      </c>
      <c r="D11" s="285">
        <v>4.8201990610000003</v>
      </c>
      <c r="E11" s="19">
        <v>2.8435715053553023E-2</v>
      </c>
      <c r="F11" s="285">
        <v>4.9572648680000002</v>
      </c>
      <c r="G11" s="19">
        <v>-5.5374328245395676E-2</v>
      </c>
      <c r="H11" s="285">
        <v>4.682759656</v>
      </c>
    </row>
    <row r="12" spans="1:8" x14ac:dyDescent="0.2">
      <c r="A12" s="20" t="s">
        <v>16</v>
      </c>
      <c r="B12" s="286">
        <v>118.39413116999999</v>
      </c>
      <c r="C12" s="68">
        <v>5.7194130588086312E-2</v>
      </c>
      <c r="D12" s="286">
        <v>125.165580569</v>
      </c>
      <c r="E12" s="22">
        <v>6.0848025011168927E-2</v>
      </c>
      <c r="F12" s="286">
        <v>132.78165894599999</v>
      </c>
      <c r="G12" s="22">
        <v>3.3894388567853984E-2</v>
      </c>
      <c r="H12" s="286">
        <v>137.28221208900001</v>
      </c>
    </row>
    <row r="13" spans="1:8" x14ac:dyDescent="0.2">
      <c r="A13" s="17" t="s">
        <v>3</v>
      </c>
      <c r="B13" s="285">
        <v>75.012548232</v>
      </c>
      <c r="C13" s="67">
        <v>5.6186196740907857E-2</v>
      </c>
      <c r="D13" s="285">
        <v>79.227218024999999</v>
      </c>
      <c r="E13" s="19">
        <v>7.2657920819377386E-2</v>
      </c>
      <c r="F13" s="285">
        <v>84.983702958999999</v>
      </c>
      <c r="G13" s="19">
        <v>3.0555555166297932E-2</v>
      </c>
      <c r="H13" s="285">
        <v>87.580427182999998</v>
      </c>
    </row>
    <row r="14" spans="1:8" x14ac:dyDescent="0.2">
      <c r="A14" s="23" t="s">
        <v>17</v>
      </c>
      <c r="B14" s="285">
        <v>52.524186927000002</v>
      </c>
      <c r="C14" s="67">
        <v>4.2426612583211343E-2</v>
      </c>
      <c r="D14" s="285">
        <v>54.752610257000001</v>
      </c>
      <c r="E14" s="19">
        <v>-9.1681554111078256E-4</v>
      </c>
      <c r="F14" s="285">
        <v>54.702412213000002</v>
      </c>
      <c r="G14" s="19">
        <v>5.2364769890700602E-2</v>
      </c>
      <c r="H14" s="285">
        <v>57.566891441000003</v>
      </c>
    </row>
    <row r="15" spans="1:8" s="59" customFormat="1" x14ac:dyDescent="0.2">
      <c r="A15" s="23" t="s">
        <v>18</v>
      </c>
      <c r="B15" s="285">
        <v>22.488361305000002</v>
      </c>
      <c r="C15" s="67">
        <v>8.832330809085609E-2</v>
      </c>
      <c r="D15" s="285">
        <v>24.474607768999999</v>
      </c>
      <c r="E15" s="19">
        <v>0.23725336200708624</v>
      </c>
      <c r="F15" s="285">
        <v>30.281290746</v>
      </c>
      <c r="G15" s="19">
        <v>-8.84225861592014E-3</v>
      </c>
      <c r="H15" s="285">
        <v>30.013535741999998</v>
      </c>
    </row>
    <row r="16" spans="1:8" s="59" customFormat="1" x14ac:dyDescent="0.2">
      <c r="A16" s="260" t="s">
        <v>230</v>
      </c>
      <c r="B16" s="287">
        <v>8.1164422639999998</v>
      </c>
      <c r="C16" s="26">
        <v>0.10344319588447703</v>
      </c>
      <c r="D16" s="287">
        <v>8.9560329910000007</v>
      </c>
      <c r="E16" s="261">
        <v>0.57830645199774922</v>
      </c>
      <c r="F16" s="287">
        <v>14.135364654</v>
      </c>
      <c r="G16" s="19">
        <v>1.0183984289257486E-2</v>
      </c>
      <c r="H16" s="287">
        <v>15.387592509999999</v>
      </c>
    </row>
    <row r="17" spans="1:10" x14ac:dyDescent="0.2">
      <c r="A17" s="17" t="s">
        <v>19</v>
      </c>
      <c r="B17" s="285">
        <v>24.477644860000002</v>
      </c>
      <c r="C17" s="67">
        <v>1.4527174572300794E-2</v>
      </c>
      <c r="D17" s="285">
        <v>24.83323588</v>
      </c>
      <c r="E17" s="19">
        <v>2.656193921675909E-2</v>
      </c>
      <c r="F17" s="285">
        <v>25.492854781999998</v>
      </c>
      <c r="G17" s="19">
        <v>2.9544980914880004E-2</v>
      </c>
      <c r="H17" s="285">
        <v>26.246040690000001</v>
      </c>
    </row>
    <row r="18" spans="1:10" x14ac:dyDescent="0.2">
      <c r="A18" s="23" t="s">
        <v>220</v>
      </c>
      <c r="B18" s="285">
        <v>18.334494154000001</v>
      </c>
      <c r="C18" s="67">
        <v>5.9042943367160206E-4</v>
      </c>
      <c r="D18" s="285">
        <v>18.345319378999999</v>
      </c>
      <c r="E18" s="19">
        <v>1.7344881897463305E-2</v>
      </c>
      <c r="F18" s="285">
        <v>18.663516777000002</v>
      </c>
      <c r="G18" s="19">
        <v>1.6960977011047706E-2</v>
      </c>
      <c r="H18" s="285">
        <v>18.980068255999999</v>
      </c>
    </row>
    <row r="19" spans="1:10" s="60" customFormat="1" x14ac:dyDescent="0.2">
      <c r="A19" s="23" t="s">
        <v>21</v>
      </c>
      <c r="B19" s="285">
        <v>0.479168973</v>
      </c>
      <c r="C19" s="67">
        <v>5.9804078758663781E-2</v>
      </c>
      <c r="D19" s="285">
        <v>0.50782523199999996</v>
      </c>
      <c r="E19" s="19">
        <v>4.7284054605620796E-2</v>
      </c>
      <c r="F19" s="285">
        <v>0.53183726799999997</v>
      </c>
      <c r="G19" s="19">
        <v>5.7218444120016088E-2</v>
      </c>
      <c r="H19" s="285">
        <v>0.56226816899999998</v>
      </c>
    </row>
    <row r="20" spans="1:10" x14ac:dyDescent="0.2">
      <c r="A20" s="23" t="s">
        <v>22</v>
      </c>
      <c r="B20" s="285">
        <v>5.663981733</v>
      </c>
      <c r="C20" s="67">
        <v>5.5810479253182388E-2</v>
      </c>
      <c r="D20" s="285">
        <v>5.9800912679999998</v>
      </c>
      <c r="E20" s="19">
        <v>5.30776964389299E-2</v>
      </c>
      <c r="F20" s="285">
        <v>6.297500737</v>
      </c>
      <c r="G20" s="19">
        <v>6.4502339096748962E-2</v>
      </c>
      <c r="H20" s="285">
        <v>6.7037042649999998</v>
      </c>
    </row>
    <row r="21" spans="1:10" x14ac:dyDescent="0.2">
      <c r="A21" s="17" t="s">
        <v>23</v>
      </c>
      <c r="B21" s="285">
        <v>5.3026487580000001</v>
      </c>
      <c r="C21" s="67">
        <v>7.2334887997497654E-2</v>
      </c>
      <c r="D21" s="285">
        <v>5.6862152620000002</v>
      </c>
      <c r="E21" s="19">
        <v>7.9651842769085768E-2</v>
      </c>
      <c r="F21" s="285">
        <v>6.1391327860000002</v>
      </c>
      <c r="G21" s="19">
        <v>2.0793344182277185E-2</v>
      </c>
      <c r="H21" s="285">
        <v>6.2667858870000002</v>
      </c>
    </row>
    <row r="22" spans="1:10" x14ac:dyDescent="0.2">
      <c r="A22" s="17" t="s">
        <v>4</v>
      </c>
      <c r="B22" s="285">
        <v>9.1785203739999996</v>
      </c>
      <c r="C22" s="67">
        <v>0.12823820006263675</v>
      </c>
      <c r="D22" s="285">
        <v>10.355557306</v>
      </c>
      <c r="E22" s="19">
        <v>5.9007143019329078E-2</v>
      </c>
      <c r="F22" s="285">
        <v>10.966609157000001</v>
      </c>
      <c r="G22" s="19">
        <v>6.1318641466379775E-2</v>
      </c>
      <c r="H22" s="285">
        <v>11.639066732</v>
      </c>
    </row>
    <row r="23" spans="1:10" x14ac:dyDescent="0.2">
      <c r="A23" s="28" t="s">
        <v>24</v>
      </c>
      <c r="B23" s="288">
        <v>4.4227689459999997</v>
      </c>
      <c r="C23" s="69">
        <v>0.14483803174465004</v>
      </c>
      <c r="D23" s="288">
        <v>5.0633540950000002</v>
      </c>
      <c r="E23" s="30">
        <v>2.6860686503103359E-2</v>
      </c>
      <c r="F23" s="288">
        <v>5.1993592619999998</v>
      </c>
      <c r="G23" s="30">
        <v>6.7418371637039565E-2</v>
      </c>
      <c r="H23" s="288">
        <v>5.5498915970000002</v>
      </c>
    </row>
    <row r="24" spans="1:10" s="59" customFormat="1" x14ac:dyDescent="0.2">
      <c r="A24" s="31" t="s">
        <v>25</v>
      </c>
      <c r="B24" s="284">
        <v>19.353019551999999</v>
      </c>
      <c r="C24" s="66">
        <v>5.3505124211637112E-2</v>
      </c>
      <c r="D24" s="284">
        <v>20.388505266999999</v>
      </c>
      <c r="E24" s="14">
        <v>7.6315058344095243E-2</v>
      </c>
      <c r="F24" s="284">
        <v>21.944455236</v>
      </c>
      <c r="G24" s="14">
        <v>-1.4482002473164557E-2</v>
      </c>
      <c r="H24" s="284">
        <v>21.626655581000001</v>
      </c>
      <c r="J24" s="79"/>
    </row>
    <row r="25" spans="1:10" s="59" customFormat="1" x14ac:dyDescent="0.2">
      <c r="A25" s="32" t="s">
        <v>26</v>
      </c>
      <c r="B25" s="289">
        <v>10.2703931</v>
      </c>
      <c r="C25" s="68">
        <v>0.10147427326807978</v>
      </c>
      <c r="D25" s="286">
        <v>11.312573776000001</v>
      </c>
      <c r="E25" s="22">
        <v>0.12072917569806263</v>
      </c>
      <c r="F25" s="286">
        <v>12.678331482999999</v>
      </c>
      <c r="G25" s="22">
        <v>-2.2774258141709081E-2</v>
      </c>
      <c r="H25" s="286">
        <v>12.389591889</v>
      </c>
    </row>
    <row r="26" spans="1:10" x14ac:dyDescent="0.2">
      <c r="A26" s="33" t="s">
        <v>27</v>
      </c>
      <c r="B26" s="284">
        <v>33.098144648999998</v>
      </c>
      <c r="C26" s="66">
        <v>9.7144813949477493E-2</v>
      </c>
      <c r="D26" s="284">
        <v>36.313457753000002</v>
      </c>
      <c r="E26" s="14">
        <v>8.9200835129295664E-2</v>
      </c>
      <c r="F26" s="284">
        <v>39.552648511000001</v>
      </c>
      <c r="G26" s="14">
        <v>0.10408821312825678</v>
      </c>
      <c r="H26" s="284">
        <v>43.669613019000003</v>
      </c>
    </row>
    <row r="27" spans="1:10" s="59" customFormat="1" x14ac:dyDescent="0.2">
      <c r="A27" s="34" t="s">
        <v>5</v>
      </c>
      <c r="B27" s="285">
        <v>27.672072460999999</v>
      </c>
      <c r="C27" s="67">
        <v>0.10384971010213051</v>
      </c>
      <c r="D27" s="285">
        <v>30.545809164000001</v>
      </c>
      <c r="E27" s="19">
        <v>9.8961411621814488E-2</v>
      </c>
      <c r="F27" s="285">
        <v>33.568665557999999</v>
      </c>
      <c r="G27" s="19">
        <v>0.10828951477738102</v>
      </c>
      <c r="H27" s="285">
        <v>37.203800063000003</v>
      </c>
    </row>
    <row r="28" spans="1:10" x14ac:dyDescent="0.2">
      <c r="A28" s="34" t="s">
        <v>28</v>
      </c>
      <c r="B28" s="285">
        <v>3.6259446209999999</v>
      </c>
      <c r="C28" s="67">
        <v>3.9990266304731792E-2</v>
      </c>
      <c r="D28" s="285">
        <v>3.770947112</v>
      </c>
      <c r="E28" s="19">
        <v>7.1909762705788971E-2</v>
      </c>
      <c r="F28" s="285">
        <v>4.0421150240000001</v>
      </c>
      <c r="G28" s="19">
        <v>7.2785801802556449E-2</v>
      </c>
      <c r="H28" s="285">
        <v>4.3363236069999997</v>
      </c>
    </row>
    <row r="29" spans="1:10" x14ac:dyDescent="0.2">
      <c r="A29" s="34" t="s">
        <v>29</v>
      </c>
      <c r="B29" s="285">
        <v>1.8001275670000001</v>
      </c>
      <c r="C29" s="67">
        <v>0.10919998871391101</v>
      </c>
      <c r="D29" s="285">
        <v>1.996701477</v>
      </c>
      <c r="E29" s="19">
        <v>-2.7462066128375984E-2</v>
      </c>
      <c r="F29" s="285">
        <v>1.941867929</v>
      </c>
      <c r="G29" s="19">
        <v>9.661904303482638E-2</v>
      </c>
      <c r="H29" s="285">
        <v>2.1294893500000001</v>
      </c>
    </row>
    <row r="30" spans="1:10" s="59" customFormat="1" x14ac:dyDescent="0.2">
      <c r="A30" s="32" t="s">
        <v>30</v>
      </c>
      <c r="B30" s="286">
        <v>15.856385158</v>
      </c>
      <c r="C30" s="68">
        <v>4.3364536440582357E-2</v>
      </c>
      <c r="D30" s="286">
        <v>16.54398995</v>
      </c>
      <c r="E30" s="22">
        <v>5.0629403519433458E-2</v>
      </c>
      <c r="F30" s="286">
        <v>17.381602293</v>
      </c>
      <c r="G30" s="22">
        <v>5.4049647101771958E-2</v>
      </c>
      <c r="H30" s="286">
        <v>18.321071762999999</v>
      </c>
    </row>
    <row r="31" spans="1:10" x14ac:dyDescent="0.2">
      <c r="A31" s="34" t="s">
        <v>6</v>
      </c>
      <c r="B31" s="285">
        <v>4.1262539589999996</v>
      </c>
      <c r="C31" s="67">
        <v>-7.9399029060101545E-2</v>
      </c>
      <c r="D31" s="285">
        <v>3.798633401</v>
      </c>
      <c r="E31" s="19">
        <v>3.5649384845705567E-2</v>
      </c>
      <c r="F31" s="285">
        <v>3.934052345</v>
      </c>
      <c r="G31" s="19">
        <v>0.11935582265365108</v>
      </c>
      <c r="H31" s="285">
        <v>4.4036043989999998</v>
      </c>
    </row>
    <row r="32" spans="1:10" x14ac:dyDescent="0.2">
      <c r="A32" s="34" t="s">
        <v>31</v>
      </c>
      <c r="B32" s="285">
        <v>8.3636678799999995</v>
      </c>
      <c r="C32" s="67">
        <v>6.984782195822925E-2</v>
      </c>
      <c r="D32" s="285">
        <v>8.9478518650000005</v>
      </c>
      <c r="E32" s="19">
        <v>8.154026977736506E-2</v>
      </c>
      <c r="F32" s="285">
        <v>9.6774621199999995</v>
      </c>
      <c r="G32" s="19">
        <v>6.7945627360409544E-2</v>
      </c>
      <c r="H32" s="285">
        <v>10.335003355</v>
      </c>
    </row>
    <row r="33" spans="1:12" x14ac:dyDescent="0.2">
      <c r="A33" s="35" t="s">
        <v>32</v>
      </c>
      <c r="B33" s="288">
        <v>3.3664633190000002</v>
      </c>
      <c r="C33" s="67">
        <v>0.12803982225715727</v>
      </c>
      <c r="D33" s="288">
        <v>3.7975046840000002</v>
      </c>
      <c r="E33" s="19">
        <v>-7.2197032739723666E-3</v>
      </c>
      <c r="F33" s="288">
        <v>3.7700878269999998</v>
      </c>
      <c r="G33" s="19">
        <v>-4.9766431608384898E-2</v>
      </c>
      <c r="H33" s="288">
        <v>3.5824640090000002</v>
      </c>
    </row>
    <row r="34" spans="1:12" s="59" customFormat="1" ht="15" customHeight="1" x14ac:dyDescent="0.2">
      <c r="A34" s="33" t="s">
        <v>33</v>
      </c>
      <c r="B34" s="284">
        <v>132.13925626700001</v>
      </c>
      <c r="C34" s="66">
        <v>6.7741237841637991E-2</v>
      </c>
      <c r="D34" s="284">
        <v>141.09053305399999</v>
      </c>
      <c r="E34" s="14">
        <v>6.5910298626774999E-2</v>
      </c>
      <c r="F34" s="284">
        <v>150.38985222100001</v>
      </c>
      <c r="G34" s="14">
        <v>5.9414363236885315E-2</v>
      </c>
      <c r="H34" s="284">
        <v>159.325169528</v>
      </c>
    </row>
    <row r="35" spans="1:12" ht="15" customHeight="1" x14ac:dyDescent="0.2">
      <c r="A35" s="32" t="s">
        <v>34</v>
      </c>
      <c r="B35" s="286">
        <v>134.250516328</v>
      </c>
      <c r="C35" s="68">
        <v>5.5560711385095107E-2</v>
      </c>
      <c r="D35" s="286">
        <v>141.70957051900001</v>
      </c>
      <c r="E35" s="22">
        <v>5.9655044391419887E-2</v>
      </c>
      <c r="F35" s="286">
        <v>150.16326123900001</v>
      </c>
      <c r="G35" s="22">
        <v>3.6227387232497854E-2</v>
      </c>
      <c r="H35" s="286">
        <v>155.603283852</v>
      </c>
    </row>
    <row r="36" spans="1:12" s="59" customFormat="1" ht="15" customHeight="1" x14ac:dyDescent="0.2">
      <c r="A36" s="36" t="s">
        <v>35</v>
      </c>
      <c r="B36" s="289">
        <v>2.1112600619999999</v>
      </c>
      <c r="C36" s="70"/>
      <c r="D36" s="295">
        <v>0.61903746500000001</v>
      </c>
      <c r="E36" s="38"/>
      <c r="F36" s="289">
        <v>-0.226590982</v>
      </c>
      <c r="G36" s="38"/>
      <c r="H36" s="289">
        <v>-3.7218856759999999</v>
      </c>
    </row>
    <row r="37" spans="1:12" s="59" customFormat="1" ht="15" customHeight="1" x14ac:dyDescent="0.2">
      <c r="A37" s="39" t="s">
        <v>36</v>
      </c>
      <c r="B37" s="290">
        <v>9.0826264519999995</v>
      </c>
      <c r="C37" s="71">
        <v>-7.3711729039849239E-4</v>
      </c>
      <c r="D37" s="290">
        <v>9.0759314910000004</v>
      </c>
      <c r="E37" s="41">
        <v>2.0955674157368875E-2</v>
      </c>
      <c r="F37" s="290">
        <v>9.2661237540000005</v>
      </c>
      <c r="G37" s="41">
        <v>-3.1361616541604187E-3</v>
      </c>
      <c r="H37" s="290">
        <v>9.2370636919999995</v>
      </c>
    </row>
    <row r="38" spans="1:12" ht="15" customHeight="1" x14ac:dyDescent="0.2">
      <c r="A38" s="34" t="s">
        <v>37</v>
      </c>
      <c r="B38" s="285">
        <v>9.3713170659999996</v>
      </c>
      <c r="C38" s="67">
        <v>0.15110439386770391</v>
      </c>
      <c r="D38" s="285">
        <v>10.787364251</v>
      </c>
      <c r="E38" s="19">
        <v>-9.7916327420026095E-2</v>
      </c>
      <c r="F38" s="285">
        <v>9.7311051610000003</v>
      </c>
      <c r="G38" s="19">
        <v>0.16993953642877502</v>
      </c>
      <c r="H38" s="285">
        <v>11.384804661</v>
      </c>
    </row>
    <row r="39" spans="1:12" ht="15" customHeight="1" x14ac:dyDescent="0.2">
      <c r="A39" s="52" t="s">
        <v>38</v>
      </c>
      <c r="B39" s="288">
        <v>0.28869061499999998</v>
      </c>
      <c r="C39" s="67"/>
      <c r="D39" s="285">
        <v>1.711432759</v>
      </c>
      <c r="E39" s="19"/>
      <c r="F39" s="285">
        <v>0.46498140700000001</v>
      </c>
      <c r="G39" s="19"/>
      <c r="H39" s="42">
        <v>2.147740969</v>
      </c>
    </row>
    <row r="40" spans="1:12" ht="15" customHeight="1" x14ac:dyDescent="0.2">
      <c r="A40" s="32" t="s">
        <v>39</v>
      </c>
      <c r="B40" s="286">
        <v>141.22188271799999</v>
      </c>
      <c r="C40" s="66">
        <v>6.333708102349167E-2</v>
      </c>
      <c r="D40" s="284">
        <v>150.16646454599999</v>
      </c>
      <c r="E40" s="14">
        <v>6.3193279922316492E-2</v>
      </c>
      <c r="F40" s="284">
        <v>159.65597597499999</v>
      </c>
      <c r="G40" s="14">
        <v>5.5784051869092632E-2</v>
      </c>
      <c r="H40" s="284">
        <v>168.56223322</v>
      </c>
    </row>
    <row r="41" spans="1:12" ht="15" customHeight="1" x14ac:dyDescent="0.2">
      <c r="A41" s="32" t="s">
        <v>40</v>
      </c>
      <c r="B41" s="286">
        <v>143.62183339500001</v>
      </c>
      <c r="C41" s="68">
        <v>6.179493162847316E-2</v>
      </c>
      <c r="D41" s="286">
        <v>152.49693477</v>
      </c>
      <c r="E41" s="22">
        <v>4.8508723412421517E-2</v>
      </c>
      <c r="F41" s="286">
        <v>159.8943664</v>
      </c>
      <c r="G41" s="22">
        <v>4.4365053451939529E-2</v>
      </c>
      <c r="H41" s="286">
        <v>166.98808851199999</v>
      </c>
    </row>
    <row r="42" spans="1:12" ht="15" customHeight="1" x14ac:dyDescent="0.2">
      <c r="A42" s="62" t="s">
        <v>41</v>
      </c>
      <c r="B42" s="291">
        <v>2.399950676</v>
      </c>
      <c r="C42" s="72"/>
      <c r="D42" s="288">
        <v>2.3304702239999999</v>
      </c>
      <c r="E42" s="45"/>
      <c r="F42" s="291">
        <v>0.23839042499999999</v>
      </c>
      <c r="G42" s="45"/>
      <c r="H42" s="291">
        <v>-1.5741447070000001</v>
      </c>
    </row>
    <row r="43" spans="1:12" ht="22.5" customHeight="1" x14ac:dyDescent="0.2">
      <c r="A43" s="63" t="s">
        <v>216</v>
      </c>
      <c r="B43" s="292">
        <v>92.994221676999999</v>
      </c>
      <c r="C43" s="98">
        <v>1.4718325593970905E-2</v>
      </c>
      <c r="D43" s="295">
        <v>94.362940910000006</v>
      </c>
      <c r="E43" s="48">
        <v>6.8295930561836915E-3</v>
      </c>
      <c r="F43" s="292">
        <v>95.007401396000006</v>
      </c>
      <c r="G43" s="48">
        <v>2.4993682998469824E-2</v>
      </c>
      <c r="H43" s="292">
        <v>97.381986268999995</v>
      </c>
    </row>
    <row r="44" spans="1:12" ht="15" customHeight="1" x14ac:dyDescent="0.2">
      <c r="A44" s="31" t="s">
        <v>42</v>
      </c>
      <c r="B44" s="40"/>
      <c r="C44" s="49"/>
      <c r="D44" s="290"/>
      <c r="E44" s="82"/>
      <c r="F44" s="293"/>
      <c r="G44" s="82"/>
      <c r="H44" s="83"/>
    </row>
    <row r="45" spans="1:12" ht="15" customHeight="1" x14ac:dyDescent="0.25">
      <c r="A45" s="34" t="s">
        <v>43</v>
      </c>
      <c r="B45" s="100">
        <v>0.16346265951486522</v>
      </c>
      <c r="C45" s="85">
        <v>-5.7039173394413112E-2</v>
      </c>
      <c r="D45" s="86">
        <v>0.16289226778092109</v>
      </c>
      <c r="E45" s="85">
        <v>0.23749491690074342</v>
      </c>
      <c r="F45" s="294">
        <v>0.16526721694992852</v>
      </c>
      <c r="G45" s="85">
        <v>-0.77329286258195906</v>
      </c>
      <c r="H45" s="86">
        <v>0.15753428832410893</v>
      </c>
    </row>
    <row r="46" spans="1:12" ht="15" customHeight="1" x14ac:dyDescent="0.25">
      <c r="A46" s="34" t="s">
        <v>44</v>
      </c>
      <c r="B46" s="100">
        <v>8.6747484850012768E-2</v>
      </c>
      <c r="C46" s="85">
        <v>0.36333828340045643</v>
      </c>
      <c r="D46" s="86">
        <v>9.0380867684017333E-2</v>
      </c>
      <c r="E46" s="85">
        <v>0.51016830209415365</v>
      </c>
      <c r="F46" s="86">
        <v>9.5482550704958868E-2</v>
      </c>
      <c r="G46" s="85">
        <v>-0.52334812846042966</v>
      </c>
      <c r="H46" s="86">
        <v>9.0249069420354572E-2</v>
      </c>
    </row>
    <row r="47" spans="1:12" ht="15" customHeight="1" x14ac:dyDescent="0.25">
      <c r="A47" s="34" t="s">
        <v>45</v>
      </c>
      <c r="B47" s="100">
        <v>0.78546310326371893</v>
      </c>
      <c r="C47" s="85">
        <v>-3.1558231964212036</v>
      </c>
      <c r="D47" s="86">
        <v>0.7539048712995069</v>
      </c>
      <c r="E47" s="85">
        <v>-3.8388871950245429</v>
      </c>
      <c r="F47" s="86">
        <v>0.71551599934926147</v>
      </c>
      <c r="G47" s="85">
        <v>-0.61598141075253077</v>
      </c>
      <c r="H47" s="86">
        <v>0.70935618524173616</v>
      </c>
      <c r="I47" s="101"/>
      <c r="J47" s="101"/>
      <c r="K47" s="101"/>
      <c r="L47" s="101"/>
    </row>
    <row r="48" spans="1:12" ht="15" customHeight="1" x14ac:dyDescent="0.25">
      <c r="A48" s="52" t="s">
        <v>46</v>
      </c>
      <c r="B48" s="53">
        <v>4.8051530887535163</v>
      </c>
      <c r="C48" s="102">
        <v>-0.1769108672537385</v>
      </c>
      <c r="D48" s="103">
        <v>4.6282422214997778</v>
      </c>
      <c r="E48" s="87">
        <v>-0.29879314772464749</v>
      </c>
      <c r="F48" s="88">
        <v>4.3294490737751303</v>
      </c>
      <c r="G48" s="87">
        <v>0.17341943052354214</v>
      </c>
      <c r="H48" s="88">
        <v>4.5028685042986725</v>
      </c>
      <c r="I48" s="101"/>
      <c r="J48" s="101"/>
      <c r="K48" s="101"/>
      <c r="L48" s="101"/>
    </row>
    <row r="49" spans="1:12" x14ac:dyDescent="0.2">
      <c r="A49" s="332" t="s">
        <v>228</v>
      </c>
      <c r="B49" s="332"/>
      <c r="C49" s="332"/>
      <c r="D49" s="332"/>
      <c r="E49" s="332"/>
      <c r="F49" s="332"/>
      <c r="G49" s="332"/>
      <c r="H49" s="332"/>
      <c r="I49" s="91"/>
      <c r="J49" s="91"/>
      <c r="K49" s="91"/>
      <c r="L49" s="91"/>
    </row>
    <row r="50" spans="1:12" ht="14.25" customHeight="1" x14ac:dyDescent="0.2">
      <c r="A50" s="340" t="s">
        <v>61</v>
      </c>
      <c r="B50" s="340"/>
      <c r="C50" s="340"/>
      <c r="D50" s="340"/>
      <c r="E50" s="340"/>
      <c r="F50" s="340"/>
      <c r="G50" s="340"/>
      <c r="H50" s="340"/>
      <c r="I50" s="91"/>
      <c r="J50" s="91"/>
      <c r="K50" s="91"/>
      <c r="L50" s="91"/>
    </row>
    <row r="51" spans="1:12" ht="17.25" customHeight="1" x14ac:dyDescent="0.2">
      <c r="A51" s="336" t="s">
        <v>231</v>
      </c>
      <c r="B51" s="336"/>
      <c r="C51" s="336"/>
      <c r="D51" s="336"/>
      <c r="E51" s="336"/>
      <c r="F51" s="336"/>
      <c r="G51" s="336"/>
      <c r="H51" s="337"/>
      <c r="I51" s="101"/>
      <c r="J51" s="101"/>
      <c r="K51" s="101"/>
      <c r="L51" s="101"/>
    </row>
    <row r="52" spans="1:12" ht="24" customHeight="1" x14ac:dyDescent="0.2">
      <c r="A52" s="331" t="s">
        <v>212</v>
      </c>
      <c r="B52" s="331"/>
      <c r="C52" s="331"/>
      <c r="D52" s="331"/>
      <c r="E52" s="331"/>
      <c r="F52" s="331"/>
      <c r="G52" s="331"/>
      <c r="H52" s="331"/>
    </row>
    <row r="53" spans="1:12" x14ac:dyDescent="0.2">
      <c r="A53" s="105" t="s">
        <v>54</v>
      </c>
      <c r="B53" s="5"/>
      <c r="C53" s="4"/>
      <c r="D53" s="4"/>
      <c r="E53" s="4"/>
      <c r="F53" s="4"/>
      <c r="G53" s="4"/>
      <c r="H53" s="4"/>
    </row>
  </sheetData>
  <mergeCells count="6">
    <mergeCell ref="A52:H52"/>
    <mergeCell ref="A1:B1"/>
    <mergeCell ref="G4:H4"/>
    <mergeCell ref="A51:H51"/>
    <mergeCell ref="A50:H50"/>
    <mergeCell ref="A49:H49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HX57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J31" sqref="J31"/>
    </sheetView>
  </sheetViews>
  <sheetFormatPr baseColWidth="10" defaultColWidth="11.42578125" defaultRowHeight="15" x14ac:dyDescent="0.25"/>
  <cols>
    <col min="1" max="1" width="51" style="1" customWidth="1"/>
    <col min="2" max="2" width="9.7109375" style="1" customWidth="1"/>
    <col min="3" max="3" width="10.85546875" style="1" customWidth="1"/>
    <col min="4" max="4" width="9.7109375" style="1" customWidth="1"/>
    <col min="5" max="5" width="9.42578125" customWidth="1"/>
    <col min="6" max="6" width="9.7109375" style="1" customWidth="1"/>
    <col min="7" max="7" width="9.7109375" customWidth="1"/>
    <col min="8" max="8" width="9.7109375" style="1" customWidth="1"/>
    <col min="9" max="16384" width="11.42578125" style="1"/>
  </cols>
  <sheetData>
    <row r="1" spans="1:10" ht="18" x14ac:dyDescent="0.25">
      <c r="A1" s="56" t="s">
        <v>65</v>
      </c>
      <c r="B1" s="106"/>
      <c r="C1" s="106"/>
      <c r="D1" s="106"/>
      <c r="E1" s="106"/>
      <c r="F1" s="106"/>
      <c r="G1" s="106"/>
      <c r="H1" s="106"/>
    </row>
    <row r="2" spans="1:10" x14ac:dyDescent="0.25">
      <c r="A2" s="107"/>
      <c r="B2" s="108"/>
      <c r="C2" s="108"/>
      <c r="D2" s="108"/>
      <c r="E2" s="109"/>
      <c r="F2" s="64"/>
      <c r="G2" s="109"/>
      <c r="H2" s="64"/>
    </row>
    <row r="3" spans="1:10" ht="18.75" x14ac:dyDescent="0.25">
      <c r="A3" s="110" t="s">
        <v>66</v>
      </c>
      <c r="B3" s="108"/>
      <c r="C3" s="108"/>
      <c r="D3" s="108"/>
      <c r="E3" s="109"/>
      <c r="F3" s="64"/>
      <c r="G3" s="109"/>
      <c r="H3" s="64"/>
    </row>
    <row r="4" spans="1:10" ht="12.75" x14ac:dyDescent="0.2">
      <c r="A4" s="7" t="s">
        <v>9</v>
      </c>
      <c r="B4" s="111"/>
      <c r="C4" s="108"/>
      <c r="D4" s="111"/>
      <c r="E4" s="108"/>
      <c r="F4" s="111"/>
      <c r="G4" s="335" t="s">
        <v>10</v>
      </c>
      <c r="H4" s="335"/>
    </row>
    <row r="5" spans="1:10" ht="25.5" x14ac:dyDescent="0.2">
      <c r="A5" s="8" t="s">
        <v>11</v>
      </c>
      <c r="B5" s="112">
        <v>2021</v>
      </c>
      <c r="C5" s="9" t="s">
        <v>217</v>
      </c>
      <c r="D5" s="112">
        <v>2022</v>
      </c>
      <c r="E5" s="9" t="s">
        <v>232</v>
      </c>
      <c r="F5" s="112">
        <v>2023</v>
      </c>
      <c r="G5" s="9" t="s">
        <v>233</v>
      </c>
      <c r="H5" s="112">
        <v>2024</v>
      </c>
    </row>
    <row r="6" spans="1:10" s="59" customFormat="1" ht="12.75" x14ac:dyDescent="0.2">
      <c r="A6" s="113" t="s">
        <v>13</v>
      </c>
      <c r="B6" s="114">
        <v>57.835275631000002</v>
      </c>
      <c r="C6" s="115">
        <v>3.9486596865526025E-2</v>
      </c>
      <c r="D6" s="114">
        <v>59.503248477</v>
      </c>
      <c r="E6" s="115">
        <v>6.5062340693485821E-2</v>
      </c>
      <c r="F6" s="114">
        <v>63.333920423000002</v>
      </c>
      <c r="G6" s="115">
        <v>3.874202674668048E-2</v>
      </c>
      <c r="H6" s="114">
        <v>65.787604861999995</v>
      </c>
    </row>
    <row r="7" spans="1:10" s="59" customFormat="1" ht="12.75" x14ac:dyDescent="0.2">
      <c r="A7" s="17" t="s">
        <v>0</v>
      </c>
      <c r="B7" s="18">
        <v>3.7320029350000001</v>
      </c>
      <c r="C7" s="19">
        <v>8.3078431883470749E-2</v>
      </c>
      <c r="D7" s="18">
        <v>4.0394266180000002</v>
      </c>
      <c r="E7" s="19">
        <v>9.6389867068727986E-2</v>
      </c>
      <c r="F7" s="18">
        <v>4.4277757190000004</v>
      </c>
      <c r="G7" s="19">
        <v>1.2968372077565071E-2</v>
      </c>
      <c r="H7" s="18">
        <v>4.4851967620000002</v>
      </c>
    </row>
    <row r="8" spans="1:10" s="59" customFormat="1" ht="12.75" x14ac:dyDescent="0.2">
      <c r="A8" s="17" t="s">
        <v>1</v>
      </c>
      <c r="B8" s="18">
        <v>12.336198539</v>
      </c>
      <c r="C8" s="19">
        <v>5.1098374855009121E-2</v>
      </c>
      <c r="D8" s="18">
        <v>12.95611038</v>
      </c>
      <c r="E8" s="19">
        <v>7.0459255401800425E-2</v>
      </c>
      <c r="F8" s="18">
        <v>13.869412773000001</v>
      </c>
      <c r="G8" s="19">
        <v>3.2939562436945291E-2</v>
      </c>
      <c r="H8" s="18">
        <v>14.326265161</v>
      </c>
    </row>
    <row r="9" spans="1:10" s="59" customFormat="1" ht="12.75" x14ac:dyDescent="0.2">
      <c r="A9" s="17" t="s">
        <v>14</v>
      </c>
      <c r="B9" s="18">
        <v>0.57761393699999997</v>
      </c>
      <c r="C9" s="19">
        <v>-1.2168842475996922E-2</v>
      </c>
      <c r="D9" s="18">
        <v>0.57292960800000003</v>
      </c>
      <c r="E9" s="19">
        <v>0.30734156635226473</v>
      </c>
      <c r="F9" s="18">
        <v>0.74946294199999997</v>
      </c>
      <c r="G9" s="19">
        <v>0.11771676630810646</v>
      </c>
      <c r="H9" s="18">
        <v>0.83768729600000003</v>
      </c>
    </row>
    <row r="10" spans="1:10" ht="12.75" x14ac:dyDescent="0.2">
      <c r="A10" s="17" t="s">
        <v>2</v>
      </c>
      <c r="B10" s="18">
        <v>40.420424994999998</v>
      </c>
      <c r="C10" s="19">
        <v>3.1805824601777832E-2</v>
      </c>
      <c r="D10" s="18">
        <v>41.101321974000001</v>
      </c>
      <c r="E10" s="19">
        <v>5.6783074114669985E-2</v>
      </c>
      <c r="F10" s="18">
        <v>43.394811050000001</v>
      </c>
      <c r="G10" s="19">
        <v>4.2390492146180181E-2</v>
      </c>
      <c r="H10" s="18">
        <v>45.234338446999999</v>
      </c>
    </row>
    <row r="11" spans="1:10" s="59" customFormat="1" ht="12.75" x14ac:dyDescent="0.2">
      <c r="A11" s="17" t="s">
        <v>15</v>
      </c>
      <c r="B11" s="18">
        <v>0.76903522400000002</v>
      </c>
      <c r="C11" s="19">
        <v>8.1903295720893388E-2</v>
      </c>
      <c r="D11" s="18">
        <v>0.83345989700000001</v>
      </c>
      <c r="E11" s="19">
        <v>7.0722145650599311E-2</v>
      </c>
      <c r="F11" s="18">
        <v>0.89245793900000003</v>
      </c>
      <c r="G11" s="19">
        <v>1.3064210077019744E-2</v>
      </c>
      <c r="H11" s="18">
        <v>0.90411719700000004</v>
      </c>
    </row>
    <row r="12" spans="1:10" ht="12.75" x14ac:dyDescent="0.2">
      <c r="A12" s="116" t="s">
        <v>16</v>
      </c>
      <c r="B12" s="117">
        <v>69.160588137000005</v>
      </c>
      <c r="C12" s="118">
        <v>4.1417995975549404E-2</v>
      </c>
      <c r="D12" s="117">
        <v>71.408815794000006</v>
      </c>
      <c r="E12" s="118">
        <v>-1.170515018057916E-2</v>
      </c>
      <c r="F12" s="117">
        <v>70.540571099999994</v>
      </c>
      <c r="G12" s="118">
        <v>1.8690080324570424E-3</v>
      </c>
      <c r="H12" s="117">
        <v>70.672411994000001</v>
      </c>
    </row>
    <row r="13" spans="1:10" ht="12.75" x14ac:dyDescent="0.2">
      <c r="A13" s="119" t="s">
        <v>3</v>
      </c>
      <c r="B13" s="18">
        <v>51.553222263000002</v>
      </c>
      <c r="C13" s="19">
        <v>4.2709329220819159E-2</v>
      </c>
      <c r="D13" s="18">
        <v>53.284452768000001</v>
      </c>
      <c r="E13" s="19">
        <v>-3.2291083715597191E-2</v>
      </c>
      <c r="F13" s="18">
        <v>51.538584743000001</v>
      </c>
      <c r="G13" s="19">
        <v>-1.6063099814017323E-2</v>
      </c>
      <c r="H13" s="18">
        <v>50.710715311999998</v>
      </c>
    </row>
    <row r="14" spans="1:10" ht="12.75" x14ac:dyDescent="0.2">
      <c r="A14" s="23" t="s">
        <v>17</v>
      </c>
      <c r="B14" s="18">
        <v>7.3264690689999998</v>
      </c>
      <c r="C14" s="19">
        <v>-1.1743717529297593E-2</v>
      </c>
      <c r="D14" s="18">
        <v>7.2016213520000001</v>
      </c>
      <c r="E14" s="19">
        <v>-0.48314132777196184</v>
      </c>
      <c r="F14" s="18">
        <v>3.7185669790000002</v>
      </c>
      <c r="G14" s="19">
        <v>-2.8546613681958322E-2</v>
      </c>
      <c r="H14" s="18">
        <v>3.6124144839999999</v>
      </c>
    </row>
    <row r="15" spans="1:10" ht="12.75" x14ac:dyDescent="0.2">
      <c r="A15" s="23" t="s">
        <v>18</v>
      </c>
      <c r="B15" s="18">
        <v>44.226753195000001</v>
      </c>
      <c r="C15" s="19">
        <v>5.1624053942547432E-2</v>
      </c>
      <c r="D15" s="18">
        <v>46.082831415999998</v>
      </c>
      <c r="E15" s="19">
        <v>3.8202675850895096E-2</v>
      </c>
      <c r="F15" s="18">
        <v>47.820017763999999</v>
      </c>
      <c r="G15" s="19">
        <v>-1.5092360265564819E-2</v>
      </c>
      <c r="H15" s="18">
        <v>47.098300827999999</v>
      </c>
    </row>
    <row r="16" spans="1:10" ht="12.75" x14ac:dyDescent="0.2">
      <c r="A16" s="120" t="s">
        <v>78</v>
      </c>
      <c r="B16" s="18">
        <v>14.699443370999999</v>
      </c>
      <c r="C16" s="19">
        <v>9.5119561679102071E-2</v>
      </c>
      <c r="D16" s="18">
        <v>16.091272107000002</v>
      </c>
      <c r="E16" s="132">
        <v>0.26710460162799743</v>
      </c>
      <c r="F16" s="121">
        <v>20.383644148999998</v>
      </c>
      <c r="G16" s="19">
        <v>0</v>
      </c>
      <c r="H16" s="121">
        <v>20.690807516</v>
      </c>
      <c r="J16" s="92"/>
    </row>
    <row r="17" spans="1:8" ht="12.75" x14ac:dyDescent="0.2">
      <c r="A17" s="120" t="s">
        <v>70</v>
      </c>
      <c r="B17" s="121">
        <v>14.354819812000001</v>
      </c>
      <c r="C17" s="122">
        <v>2.4005845899625067E-2</v>
      </c>
      <c r="D17" s="121">
        <v>14.595104317000001</v>
      </c>
      <c r="E17" s="122">
        <v>-0.21846538082283873</v>
      </c>
      <c r="F17" s="121">
        <v>11.40189062</v>
      </c>
      <c r="G17" s="122">
        <v>-0.13547852321003939</v>
      </c>
      <c r="H17" s="121">
        <v>9.8571793169999999</v>
      </c>
    </row>
    <row r="18" spans="1:8" ht="12.75" x14ac:dyDescent="0.2">
      <c r="A18" s="120" t="s">
        <v>71</v>
      </c>
      <c r="B18" s="121">
        <v>5.4394067350000004</v>
      </c>
      <c r="C18" s="122">
        <v>8.2983840857842051E-3</v>
      </c>
      <c r="D18" s="121">
        <v>5.1805340879999999</v>
      </c>
      <c r="E18" s="122">
        <v>-3.0292024502175385E-3</v>
      </c>
      <c r="F18" s="121">
        <v>5.1472475830000004</v>
      </c>
      <c r="G18" s="122">
        <v>7.7238219764879101E-3</v>
      </c>
      <c r="H18" s="121">
        <v>5.1870040069999996</v>
      </c>
    </row>
    <row r="19" spans="1:8" s="60" customFormat="1" ht="12.75" x14ac:dyDescent="0.2">
      <c r="A19" s="120" t="s">
        <v>72</v>
      </c>
      <c r="B19" s="121">
        <v>7.9274597279999997</v>
      </c>
      <c r="C19" s="122">
        <v>4.7112650772221709E-2</v>
      </c>
      <c r="D19" s="121">
        <v>8.3025329479999996</v>
      </c>
      <c r="E19" s="122">
        <v>7.2879394666514719E-2</v>
      </c>
      <c r="F19" s="121">
        <v>8.9073598</v>
      </c>
      <c r="G19" s="122">
        <v>5.7557838855908816E-2</v>
      </c>
      <c r="H19" s="121">
        <v>9.4200481800000002</v>
      </c>
    </row>
    <row r="20" spans="1:8" s="60" customFormat="1" ht="12.75" x14ac:dyDescent="0.2">
      <c r="A20" s="17" t="s">
        <v>19</v>
      </c>
      <c r="B20" s="18">
        <v>10.213643742</v>
      </c>
      <c r="C20" s="19">
        <v>-5.9550351792803102E-4</v>
      </c>
      <c r="D20" s="18">
        <v>10.021574398</v>
      </c>
      <c r="E20" s="19">
        <v>-6.1258668453123555E-3</v>
      </c>
      <c r="F20" s="18">
        <v>9.9535789369999996</v>
      </c>
      <c r="G20" s="19">
        <v>6.3431706725403103E-4</v>
      </c>
      <c r="H20" s="18">
        <v>9.9598926619999997</v>
      </c>
    </row>
    <row r="21" spans="1:8" s="60" customFormat="1" ht="12.75" x14ac:dyDescent="0.2">
      <c r="A21" s="23" t="s">
        <v>220</v>
      </c>
      <c r="B21" s="18">
        <v>7.975885839</v>
      </c>
      <c r="C21" s="19">
        <v>2.1319477188164182E-3</v>
      </c>
      <c r="D21" s="18">
        <v>7.8063424899999996</v>
      </c>
      <c r="E21" s="19">
        <v>-7.3256032050661446E-5</v>
      </c>
      <c r="F21" s="18">
        <v>7.7989454120000001</v>
      </c>
      <c r="G21" s="19">
        <v>-1.1375178990669088E-4</v>
      </c>
      <c r="H21" s="18">
        <v>7.7980582680000001</v>
      </c>
    </row>
    <row r="22" spans="1:8" ht="12.75" x14ac:dyDescent="0.2">
      <c r="A22" s="23" t="s">
        <v>21</v>
      </c>
      <c r="B22" s="18">
        <v>0.45796498899999999</v>
      </c>
      <c r="C22" s="19">
        <v>1.7466990326754805E-2</v>
      </c>
      <c r="D22" s="18">
        <v>0.46558506100000002</v>
      </c>
      <c r="E22" s="19">
        <v>-9.9749412480900634E-3</v>
      </c>
      <c r="F22" s="18">
        <v>0.46095149600000002</v>
      </c>
      <c r="G22" s="19">
        <v>-2.7118558261496339E-3</v>
      </c>
      <c r="H22" s="18">
        <v>0.45970146200000001</v>
      </c>
    </row>
    <row r="23" spans="1:8" ht="12.75" x14ac:dyDescent="0.2">
      <c r="A23" s="23" t="s">
        <v>22</v>
      </c>
      <c r="B23" s="18">
        <v>1.7797929139999999</v>
      </c>
      <c r="C23" s="19">
        <v>-1.7598316735012665E-2</v>
      </c>
      <c r="D23" s="18">
        <v>1.7496468460000001</v>
      </c>
      <c r="E23" s="19">
        <v>-3.208184176115525E-2</v>
      </c>
      <c r="F23" s="18">
        <v>1.6936820290000001</v>
      </c>
      <c r="G23" s="19">
        <v>4.9896632634105487E-3</v>
      </c>
      <c r="H23" s="18">
        <v>1.702132932</v>
      </c>
    </row>
    <row r="24" spans="1:8" ht="12.75" x14ac:dyDescent="0.2">
      <c r="A24" s="123" t="s">
        <v>23</v>
      </c>
      <c r="B24" s="124">
        <v>4.9814980760000003</v>
      </c>
      <c r="C24" s="125">
        <v>0.12969856096897225</v>
      </c>
      <c r="D24" s="124">
        <v>5.587215982</v>
      </c>
      <c r="E24" s="125">
        <v>0.14647793722709856</v>
      </c>
      <c r="F24" s="124">
        <v>6.4020039530000004</v>
      </c>
      <c r="G24" s="125">
        <v>0.11655216514671829</v>
      </c>
      <c r="H24" s="124">
        <v>7.1481713750000004</v>
      </c>
    </row>
    <row r="25" spans="1:8" s="59" customFormat="1" ht="12.75" x14ac:dyDescent="0.2">
      <c r="A25" s="17" t="s">
        <v>4</v>
      </c>
      <c r="B25" s="18">
        <v>0.41848628399999999</v>
      </c>
      <c r="C25" s="19">
        <v>7.1169592263551129E-2</v>
      </c>
      <c r="D25" s="18">
        <v>0.44879950000000002</v>
      </c>
      <c r="E25" s="19">
        <v>4.7551687090238381E-2</v>
      </c>
      <c r="F25" s="18">
        <v>0.47109111599999998</v>
      </c>
      <c r="G25" s="19">
        <v>0.10218955392060503</v>
      </c>
      <c r="H25" s="18">
        <v>0.51923170699999999</v>
      </c>
    </row>
    <row r="26" spans="1:8" ht="12.75" x14ac:dyDescent="0.2">
      <c r="A26" s="34" t="s">
        <v>24</v>
      </c>
      <c r="B26" s="18">
        <v>1.993737772</v>
      </c>
      <c r="C26" s="19">
        <v>-2.488821657284368E-3</v>
      </c>
      <c r="D26" s="18">
        <v>2.0667731460000001</v>
      </c>
      <c r="E26" s="19">
        <v>5.1411537286986997E-2</v>
      </c>
      <c r="F26" s="18">
        <v>2.1753123520000002</v>
      </c>
      <c r="G26" s="19">
        <v>7.3133674735829324E-2</v>
      </c>
      <c r="H26" s="18">
        <v>2.3344009379999999</v>
      </c>
    </row>
    <row r="27" spans="1:8" s="59" customFormat="1" ht="12.75" x14ac:dyDescent="0.2">
      <c r="A27" s="126" t="s">
        <v>25</v>
      </c>
      <c r="B27" s="114">
        <v>11.325312506</v>
      </c>
      <c r="C27" s="115">
        <v>5.1100533803635884E-2</v>
      </c>
      <c r="D27" s="114">
        <v>11.905567316999999</v>
      </c>
      <c r="E27" s="115">
        <v>-0.39592710543685883</v>
      </c>
      <c r="F27" s="114">
        <v>7.2066506769999998</v>
      </c>
      <c r="G27" s="115">
        <v>-0.3221806701981762</v>
      </c>
      <c r="H27" s="114">
        <v>4.8848071319999997</v>
      </c>
    </row>
    <row r="28" spans="1:8" s="59" customFormat="1" ht="12.75" x14ac:dyDescent="0.2">
      <c r="A28" s="127" t="s">
        <v>26</v>
      </c>
      <c r="B28" s="99">
        <v>7.8056858550000001</v>
      </c>
      <c r="C28" s="128">
        <v>0.10750889822955312</v>
      </c>
      <c r="D28" s="99">
        <v>8.5857802579999998</v>
      </c>
      <c r="E28" s="128">
        <v>-0.54179522789934698</v>
      </c>
      <c r="F28" s="99">
        <v>3.9484919789999999</v>
      </c>
      <c r="G28" s="128">
        <v>-0.55360526971454183</v>
      </c>
      <c r="H28" s="99">
        <v>1.7625860120000001</v>
      </c>
    </row>
    <row r="29" spans="1:8" ht="25.5" x14ac:dyDescent="0.2">
      <c r="A29" s="129" t="s">
        <v>27</v>
      </c>
      <c r="B29" s="117">
        <v>11.389285943000001</v>
      </c>
      <c r="C29" s="118">
        <v>7.0924100587846928E-2</v>
      </c>
      <c r="D29" s="117">
        <v>12.245590891999999</v>
      </c>
      <c r="E29" s="118">
        <v>2.3616510391795575E-2</v>
      </c>
      <c r="F29" s="117">
        <v>12.544685641999999</v>
      </c>
      <c r="G29" s="118">
        <v>-2.9195394006031772E-2</v>
      </c>
      <c r="H29" s="117">
        <v>12.178438602</v>
      </c>
    </row>
    <row r="30" spans="1:8" ht="12.75" x14ac:dyDescent="0.2">
      <c r="A30" s="34" t="s">
        <v>5</v>
      </c>
      <c r="B30" s="18">
        <v>7.3851201639999999</v>
      </c>
      <c r="C30" s="19">
        <v>8.0059951842287091E-2</v>
      </c>
      <c r="D30" s="18">
        <v>7.9909469580000003</v>
      </c>
      <c r="E30" s="19">
        <v>2.6945747023652489E-2</v>
      </c>
      <c r="F30" s="18">
        <v>8.2061774580000009</v>
      </c>
      <c r="G30" s="19">
        <v>-2.4408039190614295E-2</v>
      </c>
      <c r="H30" s="18">
        <v>8.0058807569999999</v>
      </c>
    </row>
    <row r="31" spans="1:8" s="59" customFormat="1" ht="12.75" x14ac:dyDescent="0.2">
      <c r="A31" s="34" t="s">
        <v>28</v>
      </c>
      <c r="B31" s="18">
        <v>3.733723651</v>
      </c>
      <c r="C31" s="19">
        <v>4.9246362185617398E-2</v>
      </c>
      <c r="D31" s="18">
        <v>3.9311249309999998</v>
      </c>
      <c r="E31" s="19">
        <v>2.1884125251987685E-2</v>
      </c>
      <c r="F31" s="18">
        <v>4.0264686730000001</v>
      </c>
      <c r="G31" s="19">
        <v>-2.8539819959503276E-2</v>
      </c>
      <c r="H31" s="18">
        <v>3.911553982</v>
      </c>
    </row>
    <row r="32" spans="1:8" ht="12.75" x14ac:dyDescent="0.2">
      <c r="A32" s="34" t="s">
        <v>67</v>
      </c>
      <c r="B32" s="18">
        <v>0.27044212699999998</v>
      </c>
      <c r="C32" s="19">
        <v>0.12350760621927481</v>
      </c>
      <c r="D32" s="18">
        <v>0.32351900300000003</v>
      </c>
      <c r="E32" s="19">
        <v>-3.7451065905404035E-2</v>
      </c>
      <c r="F32" s="18">
        <v>0.31203951099999999</v>
      </c>
      <c r="G32" s="19">
        <v>-0.16355508261259899</v>
      </c>
      <c r="H32" s="18">
        <v>0.261003863</v>
      </c>
    </row>
    <row r="33" spans="1:8" ht="12.75" x14ac:dyDescent="0.2">
      <c r="A33" s="129" t="s">
        <v>30</v>
      </c>
      <c r="B33" s="117">
        <v>2.62687866</v>
      </c>
      <c r="C33" s="118">
        <v>8.0182394010911429E-2</v>
      </c>
      <c r="D33" s="117">
        <v>2.8579966969999999</v>
      </c>
      <c r="E33" s="118">
        <v>0.12482999316327659</v>
      </c>
      <c r="F33" s="117">
        <v>3.2178764850000001</v>
      </c>
      <c r="G33" s="118">
        <v>8.9473928331962327E-3</v>
      </c>
      <c r="H33" s="117">
        <v>3.24666809</v>
      </c>
    </row>
    <row r="34" spans="1:8" ht="12.75" x14ac:dyDescent="0.2">
      <c r="A34" s="34" t="s">
        <v>6</v>
      </c>
      <c r="B34" s="18">
        <v>1.003607524</v>
      </c>
      <c r="C34" s="19">
        <v>6.8697798186425851E-2</v>
      </c>
      <c r="D34" s="18">
        <v>1.0709381010000001</v>
      </c>
      <c r="E34" s="19">
        <v>0.10951921365155659</v>
      </c>
      <c r="F34" s="18">
        <v>1.1881970230000001</v>
      </c>
      <c r="G34" s="19">
        <v>1.9424258395907446E-2</v>
      </c>
      <c r="H34" s="18">
        <v>1.211276869</v>
      </c>
    </row>
    <row r="35" spans="1:8" s="59" customFormat="1" ht="12.75" x14ac:dyDescent="0.2">
      <c r="A35" s="34" t="s">
        <v>68</v>
      </c>
      <c r="B35" s="18">
        <v>1.2260797139999999</v>
      </c>
      <c r="C35" s="19">
        <v>0.14008175468679962</v>
      </c>
      <c r="D35" s="18">
        <v>1.421865076</v>
      </c>
      <c r="E35" s="19">
        <v>0.19162485442383659</v>
      </c>
      <c r="F35" s="18">
        <v>1.697744277</v>
      </c>
      <c r="G35" s="19">
        <v>5.3823724360579916E-3</v>
      </c>
      <c r="H35" s="18">
        <v>1.706882169</v>
      </c>
    </row>
    <row r="36" spans="1:8" ht="12.75" x14ac:dyDescent="0.2">
      <c r="A36" s="34" t="s">
        <v>32</v>
      </c>
      <c r="B36" s="18">
        <v>0.39719142200000002</v>
      </c>
      <c r="C36" s="19">
        <v>-6.4504989912489319E-2</v>
      </c>
      <c r="D36" s="18">
        <v>0.36519351999999999</v>
      </c>
      <c r="E36" s="19">
        <v>-9.0772817753647761E-2</v>
      </c>
      <c r="F36" s="18">
        <v>0.33193518599999999</v>
      </c>
      <c r="G36" s="19">
        <v>-1.0321695754182514E-2</v>
      </c>
      <c r="H36" s="18">
        <v>0.32850905200000002</v>
      </c>
    </row>
    <row r="37" spans="1:8" s="59" customFormat="1" ht="25.5" x14ac:dyDescent="0.2">
      <c r="A37" s="126" t="s">
        <v>33</v>
      </c>
      <c r="B37" s="114">
        <v>69.224561574000006</v>
      </c>
      <c r="C37" s="115">
        <v>4.4716896414281671E-2</v>
      </c>
      <c r="D37" s="114">
        <v>71.748839368999995</v>
      </c>
      <c r="E37" s="115">
        <v>5.7994281942869597E-2</v>
      </c>
      <c r="F37" s="114">
        <v>75.878606065</v>
      </c>
      <c r="G37" s="115">
        <v>2.7510223345587503E-2</v>
      </c>
      <c r="H37" s="114">
        <v>77.966043464999998</v>
      </c>
    </row>
    <row r="38" spans="1:8" s="59" customFormat="1" ht="12.75" x14ac:dyDescent="0.2">
      <c r="A38" s="129" t="s">
        <v>34</v>
      </c>
      <c r="B38" s="117">
        <v>71.787466796999993</v>
      </c>
      <c r="C38" s="118">
        <v>4.2814283473269876E-2</v>
      </c>
      <c r="D38" s="117">
        <v>74.266812490999996</v>
      </c>
      <c r="E38" s="118">
        <v>-6.4487194011053628E-3</v>
      </c>
      <c r="F38" s="117">
        <v>73.758447584999999</v>
      </c>
      <c r="G38" s="118">
        <v>2.1778183280618535E-3</v>
      </c>
      <c r="H38" s="117">
        <v>73.919080084000001</v>
      </c>
    </row>
    <row r="39" spans="1:8" ht="12.75" x14ac:dyDescent="0.2">
      <c r="A39" s="127" t="s">
        <v>35</v>
      </c>
      <c r="B39" s="97">
        <v>2.5629052240000001</v>
      </c>
      <c r="C39" s="128"/>
      <c r="D39" s="97">
        <v>2.5179731219999999</v>
      </c>
      <c r="E39" s="128"/>
      <c r="F39" s="99">
        <v>-2.1201584800000002</v>
      </c>
      <c r="G39" s="128"/>
      <c r="H39" s="99">
        <v>-4.0469633800000002</v>
      </c>
    </row>
    <row r="40" spans="1:8" ht="12.75" x14ac:dyDescent="0.2">
      <c r="A40" s="130" t="s">
        <v>36</v>
      </c>
      <c r="B40" s="40">
        <v>3.5196266509999998</v>
      </c>
      <c r="C40" s="41">
        <v>-7.5310859318182155E-2</v>
      </c>
      <c r="D40" s="40">
        <v>3.3197870599999999</v>
      </c>
      <c r="E40" s="41">
        <v>-2.0745001005291641E-2</v>
      </c>
      <c r="F40" s="40">
        <v>3.258158699</v>
      </c>
      <c r="G40" s="41">
        <v>-4.1722209247119335E-2</v>
      </c>
      <c r="H40" s="40">
        <v>3.1222211199999998</v>
      </c>
    </row>
    <row r="41" spans="1:8" ht="12.75" x14ac:dyDescent="0.2">
      <c r="A41" s="34" t="s">
        <v>37</v>
      </c>
      <c r="B41" s="18">
        <v>2.8907436569999998</v>
      </c>
      <c r="C41" s="19">
        <v>-0.19101175671209636</v>
      </c>
      <c r="D41" s="18">
        <v>2.3791583379999999</v>
      </c>
      <c r="E41" s="19">
        <v>0.21961240876550581</v>
      </c>
      <c r="F41" s="18">
        <v>2.9016505760000002</v>
      </c>
      <c r="G41" s="19">
        <v>0.82092076375498091</v>
      </c>
      <c r="H41" s="18">
        <v>5.2836757829999996</v>
      </c>
    </row>
    <row r="42" spans="1:8" s="60" customFormat="1" ht="12.75" x14ac:dyDescent="0.2">
      <c r="A42" s="34" t="s">
        <v>69</v>
      </c>
      <c r="B42" s="18">
        <v>-0.62888299400000003</v>
      </c>
      <c r="C42" s="19"/>
      <c r="D42" s="18">
        <v>-0.94062872200000003</v>
      </c>
      <c r="E42" s="19"/>
      <c r="F42" s="18">
        <v>-0.35650812300000001</v>
      </c>
      <c r="G42" s="19"/>
      <c r="H42" s="42">
        <v>2.1614546630000002</v>
      </c>
    </row>
    <row r="43" spans="1:8" ht="12.75" x14ac:dyDescent="0.2">
      <c r="A43" s="126" t="s">
        <v>39</v>
      </c>
      <c r="B43" s="114">
        <v>72.744188225000002</v>
      </c>
      <c r="C43" s="115">
        <v>3.8859184476799147E-2</v>
      </c>
      <c r="D43" s="114">
        <v>75.068626429000005</v>
      </c>
      <c r="E43" s="115">
        <v>5.4503131405193583E-2</v>
      </c>
      <c r="F43" s="114">
        <v>79.136764764000006</v>
      </c>
      <c r="G43" s="115">
        <v>2.4659838266319456E-2</v>
      </c>
      <c r="H43" s="114">
        <v>81.088264584000001</v>
      </c>
    </row>
    <row r="44" spans="1:8" ht="12.75" x14ac:dyDescent="0.2">
      <c r="A44" s="129" t="s">
        <v>40</v>
      </c>
      <c r="B44" s="117">
        <v>74.678210454999999</v>
      </c>
      <c r="C44" s="118">
        <v>3.3752474150677836E-2</v>
      </c>
      <c r="D44" s="117">
        <v>76.645970828000003</v>
      </c>
      <c r="E44" s="118">
        <v>5.9045759856490854E-4</v>
      </c>
      <c r="F44" s="117">
        <v>76.660098160999993</v>
      </c>
      <c r="G44" s="118">
        <v>3.3167942214996415E-2</v>
      </c>
      <c r="H44" s="117">
        <v>79.202755866999993</v>
      </c>
    </row>
    <row r="45" spans="1:8" ht="12.75" x14ac:dyDescent="0.2">
      <c r="A45" s="52" t="s">
        <v>41</v>
      </c>
      <c r="B45" s="61">
        <v>1.9340222300000001</v>
      </c>
      <c r="C45" s="128"/>
      <c r="D45" s="61">
        <v>1.5773444000000001</v>
      </c>
      <c r="E45" s="128"/>
      <c r="F45" s="273">
        <v>-2.476666603</v>
      </c>
      <c r="G45" s="128"/>
      <c r="H45" s="273">
        <v>-1.885508717</v>
      </c>
    </row>
    <row r="46" spans="1:8" ht="17.25" x14ac:dyDescent="0.2">
      <c r="A46" s="129" t="s">
        <v>234</v>
      </c>
      <c r="B46" s="47">
        <v>31.778376279</v>
      </c>
      <c r="C46" s="73">
        <v>-3.1451181040212717E-2</v>
      </c>
      <c r="D46" s="47">
        <v>30.811117362000001</v>
      </c>
      <c r="E46" s="73">
        <v>-9.3252433218893316E-3</v>
      </c>
      <c r="F46" s="47">
        <v>30.515116273</v>
      </c>
      <c r="G46" s="73">
        <v>7.0831801873632694E-2</v>
      </c>
      <c r="H46" s="47">
        <v>32.676556943000001</v>
      </c>
    </row>
    <row r="47" spans="1:8" ht="12.75" x14ac:dyDescent="0.2">
      <c r="A47" s="126" t="s">
        <v>42</v>
      </c>
      <c r="B47" s="40"/>
      <c r="C47" s="49"/>
      <c r="D47" s="40"/>
      <c r="E47" s="49"/>
      <c r="F47" s="40"/>
      <c r="G47" s="49"/>
      <c r="H47" s="40"/>
    </row>
    <row r="48" spans="1:8" ht="12.75" x14ac:dyDescent="0.2">
      <c r="A48" s="34" t="s">
        <v>43</v>
      </c>
      <c r="B48" s="50">
        <v>0.16375384899222839</v>
      </c>
      <c r="C48" s="51">
        <v>0.15461680246469933</v>
      </c>
      <c r="D48" s="50">
        <v>0.16672405479101005</v>
      </c>
      <c r="E48" s="51">
        <v>-6.4741388383198499</v>
      </c>
      <c r="F48" s="50">
        <v>0.10216320288623237</v>
      </c>
      <c r="G48" s="51">
        <v>-3.3044193159852657</v>
      </c>
      <c r="H48" s="50">
        <v>6.9119009726379715E-2</v>
      </c>
    </row>
    <row r="49" spans="1:232" ht="12.75" x14ac:dyDescent="0.2">
      <c r="A49" s="34" t="s">
        <v>44</v>
      </c>
      <c r="B49" s="50">
        <v>0.11286320815458857</v>
      </c>
      <c r="C49" s="51">
        <v>0.72974689352396649</v>
      </c>
      <c r="D49" s="50">
        <v>0.12023417784672751</v>
      </c>
      <c r="E49" s="51">
        <v>-6.4314964143668103</v>
      </c>
      <c r="F49" s="50">
        <v>5.5974766257598389E-2</v>
      </c>
      <c r="G49" s="51">
        <v>-3.1034539056216874</v>
      </c>
      <c r="H49" s="50">
        <v>2.4940227201381514E-2</v>
      </c>
    </row>
    <row r="50" spans="1:232" ht="15" customHeight="1" x14ac:dyDescent="0.2">
      <c r="A50" s="34" t="s">
        <v>45</v>
      </c>
      <c r="B50" s="50">
        <v>0.45948678481522326</v>
      </c>
      <c r="C50" s="51">
        <v>-3.1625498419634024</v>
      </c>
      <c r="D50" s="50">
        <v>0.43147497993642475</v>
      </c>
      <c r="E50" s="51">
        <v>0.10420965729202036</v>
      </c>
      <c r="F50" s="50">
        <v>0.4325895835141601</v>
      </c>
      <c r="G50" s="51">
        <v>2.9776932938882394</v>
      </c>
      <c r="H50" s="50">
        <v>0.4623665164530425</v>
      </c>
    </row>
    <row r="51" spans="1:232" ht="15" customHeight="1" x14ac:dyDescent="0.25">
      <c r="A51" s="52" t="s">
        <v>53</v>
      </c>
      <c r="B51" s="53">
        <v>2.8059602118850351</v>
      </c>
      <c r="C51" s="54">
        <v>-0.21345575653405158</v>
      </c>
      <c r="D51" s="53">
        <v>2.5879587710200673</v>
      </c>
      <c r="E51" s="54">
        <v>1.6631168696744711</v>
      </c>
      <c r="F51" s="53">
        <v>4.2342993494035843</v>
      </c>
      <c r="G51" s="296">
        <v>2.4551268776706356</v>
      </c>
      <c r="H51" s="53">
        <v>6.68942622707422</v>
      </c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31"/>
      <c r="EE51" s="131"/>
      <c r="EF51" s="131"/>
      <c r="EG51" s="131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131"/>
      <c r="ES51" s="131"/>
      <c r="ET51" s="131"/>
      <c r="EU51" s="131"/>
      <c r="EV51" s="131"/>
      <c r="EW51" s="131"/>
      <c r="EX51" s="131"/>
      <c r="EY51" s="131"/>
      <c r="EZ51" s="131"/>
      <c r="FA51" s="131"/>
      <c r="FB51" s="131"/>
      <c r="FC51" s="131"/>
      <c r="FD51" s="131"/>
      <c r="FE51" s="131"/>
      <c r="FF51" s="131"/>
      <c r="FG51" s="131"/>
      <c r="FH51" s="131"/>
      <c r="FI51" s="131"/>
      <c r="FJ51" s="131"/>
      <c r="FK51" s="131"/>
      <c r="FL51" s="131"/>
      <c r="FM51" s="131"/>
      <c r="FN51" s="131"/>
      <c r="FO51" s="131"/>
      <c r="FP51" s="131"/>
      <c r="FQ51" s="131"/>
      <c r="FR51" s="131"/>
      <c r="FS51" s="131"/>
      <c r="FT51" s="131"/>
      <c r="FU51" s="131"/>
      <c r="FV51" s="131"/>
      <c r="FW51" s="131"/>
      <c r="FX51" s="131"/>
      <c r="FY51" s="131"/>
      <c r="FZ51" s="131"/>
      <c r="GA51" s="131"/>
      <c r="GB51" s="131"/>
      <c r="GC51" s="131"/>
      <c r="GD51" s="131"/>
      <c r="GE51" s="131"/>
      <c r="GF51" s="131"/>
      <c r="GG51" s="131"/>
      <c r="GH51" s="131"/>
      <c r="GI51" s="131"/>
      <c r="GJ51" s="131"/>
      <c r="GK51" s="131"/>
      <c r="GL51" s="131"/>
      <c r="GM51" s="131"/>
      <c r="GN51" s="131"/>
      <c r="GO51" s="131"/>
      <c r="GP51" s="131"/>
      <c r="GQ51" s="131"/>
      <c r="GR51" s="131"/>
      <c r="GS51" s="131"/>
      <c r="GT51" s="131"/>
      <c r="GU51" s="131"/>
      <c r="GV51" s="131"/>
      <c r="GW51" s="131"/>
      <c r="GX51" s="131"/>
      <c r="GY51" s="131"/>
      <c r="GZ51" s="131"/>
      <c r="HA51" s="131"/>
      <c r="HB51" s="131"/>
      <c r="HC51" s="131"/>
      <c r="HD51" s="131"/>
      <c r="HE51" s="131"/>
      <c r="HF51" s="131"/>
      <c r="HG51" s="131"/>
      <c r="HH51" s="131"/>
      <c r="HI51" s="131"/>
      <c r="HJ51" s="131"/>
      <c r="HK51" s="131"/>
      <c r="HL51" s="131"/>
      <c r="HM51" s="131"/>
      <c r="HN51" s="131"/>
      <c r="HO51" s="131"/>
      <c r="HP51" s="131"/>
      <c r="HQ51" s="131"/>
      <c r="HR51" s="131"/>
      <c r="HS51" s="131"/>
      <c r="HT51" s="131"/>
      <c r="HU51" s="131"/>
      <c r="HV51" s="131"/>
      <c r="HW51" s="131"/>
      <c r="HX51" s="131"/>
    </row>
    <row r="52" spans="1:232" ht="12.75" x14ac:dyDescent="0.2">
      <c r="A52" s="332" t="s">
        <v>73</v>
      </c>
      <c r="B52" s="332"/>
      <c r="C52" s="332"/>
      <c r="D52" s="332"/>
      <c r="E52" s="332"/>
      <c r="F52" s="332"/>
      <c r="G52" s="332"/>
      <c r="H52" s="332"/>
    </row>
    <row r="53" spans="1:232" ht="11.25" customHeight="1" x14ac:dyDescent="0.2">
      <c r="A53" s="339" t="s">
        <v>235</v>
      </c>
      <c r="B53" s="339"/>
      <c r="C53" s="339"/>
      <c r="D53" s="339"/>
      <c r="E53" s="339"/>
      <c r="F53" s="339"/>
      <c r="G53" s="339"/>
      <c r="H53" s="339"/>
    </row>
    <row r="54" spans="1:232" s="258" customFormat="1" ht="13.5" customHeight="1" x14ac:dyDescent="0.2">
      <c r="A54" s="339" t="s">
        <v>236</v>
      </c>
      <c r="B54" s="339"/>
      <c r="C54" s="339"/>
      <c r="D54" s="339"/>
      <c r="E54" s="339"/>
      <c r="F54" s="339"/>
      <c r="G54" s="339"/>
      <c r="H54" s="339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  <c r="BF54" s="257"/>
      <c r="BG54" s="257"/>
      <c r="BH54" s="257"/>
      <c r="BI54" s="257"/>
      <c r="BJ54" s="257"/>
      <c r="BK54" s="257"/>
      <c r="BL54" s="257"/>
      <c r="BM54" s="257"/>
      <c r="BN54" s="257"/>
      <c r="BO54" s="257"/>
      <c r="BP54" s="257"/>
      <c r="BQ54" s="257"/>
      <c r="BR54" s="257"/>
      <c r="BS54" s="257"/>
      <c r="BT54" s="257"/>
      <c r="BU54" s="257"/>
      <c r="BV54" s="257"/>
      <c r="BW54" s="257"/>
      <c r="BX54" s="257"/>
      <c r="BY54" s="257"/>
      <c r="BZ54" s="257"/>
      <c r="CA54" s="257"/>
      <c r="CB54" s="257"/>
      <c r="CC54" s="257"/>
      <c r="CD54" s="257"/>
      <c r="CE54" s="257"/>
      <c r="CF54" s="257"/>
      <c r="CG54" s="257"/>
      <c r="CH54" s="257"/>
      <c r="CI54" s="257"/>
      <c r="CJ54" s="257"/>
      <c r="CK54" s="257"/>
      <c r="CL54" s="257"/>
      <c r="CM54" s="257"/>
      <c r="CN54" s="257"/>
      <c r="CO54" s="257"/>
      <c r="CP54" s="257"/>
      <c r="CQ54" s="257"/>
      <c r="CR54" s="257"/>
      <c r="CS54" s="257"/>
      <c r="CT54" s="257"/>
      <c r="CU54" s="257"/>
      <c r="CV54" s="257"/>
      <c r="CW54" s="257"/>
      <c r="CX54" s="257"/>
      <c r="CY54" s="257"/>
      <c r="CZ54" s="257"/>
      <c r="DA54" s="257"/>
      <c r="DB54" s="257"/>
      <c r="DC54" s="257"/>
      <c r="DD54" s="257"/>
      <c r="DE54" s="257"/>
      <c r="DF54" s="257"/>
      <c r="DG54" s="257"/>
      <c r="DH54" s="257"/>
      <c r="DI54" s="257"/>
      <c r="DJ54" s="257"/>
      <c r="DK54" s="257"/>
      <c r="DL54" s="257"/>
      <c r="DM54" s="257"/>
      <c r="DN54" s="257"/>
      <c r="DO54" s="257"/>
      <c r="DP54" s="257"/>
      <c r="DQ54" s="257"/>
      <c r="DR54" s="257"/>
      <c r="DS54" s="257"/>
      <c r="DT54" s="257"/>
      <c r="DU54" s="257"/>
      <c r="DV54" s="257"/>
      <c r="DW54" s="257"/>
      <c r="DX54" s="257"/>
      <c r="DY54" s="257"/>
      <c r="DZ54" s="257"/>
      <c r="EA54" s="257"/>
      <c r="EB54" s="257"/>
      <c r="EC54" s="257"/>
      <c r="ED54" s="257"/>
      <c r="EE54" s="257"/>
      <c r="EF54" s="257"/>
      <c r="EG54" s="257"/>
      <c r="EH54" s="257"/>
      <c r="EI54" s="257"/>
      <c r="EJ54" s="257"/>
      <c r="EK54" s="257"/>
      <c r="EL54" s="257"/>
      <c r="EM54" s="257"/>
      <c r="EN54" s="257"/>
      <c r="EO54" s="257"/>
      <c r="EP54" s="257"/>
      <c r="EQ54" s="257"/>
      <c r="ER54" s="257"/>
      <c r="ES54" s="257"/>
      <c r="ET54" s="257"/>
      <c r="EU54" s="257"/>
      <c r="EV54" s="257"/>
      <c r="EW54" s="257"/>
      <c r="EX54" s="257"/>
      <c r="EY54" s="257"/>
      <c r="EZ54" s="257"/>
      <c r="FA54" s="257"/>
      <c r="FB54" s="257"/>
      <c r="FC54" s="257"/>
      <c r="FD54" s="257"/>
      <c r="FE54" s="257"/>
      <c r="FF54" s="257"/>
      <c r="FG54" s="257"/>
      <c r="FH54" s="257"/>
      <c r="FI54" s="257"/>
      <c r="FJ54" s="257"/>
      <c r="FK54" s="257"/>
      <c r="FL54" s="257"/>
      <c r="FM54" s="257"/>
      <c r="FN54" s="257"/>
      <c r="FO54" s="257"/>
      <c r="FP54" s="257"/>
      <c r="FQ54" s="257"/>
      <c r="FR54" s="257"/>
      <c r="FS54" s="257"/>
      <c r="FT54" s="257"/>
      <c r="FU54" s="257"/>
      <c r="FV54" s="257"/>
      <c r="FW54" s="257"/>
      <c r="FX54" s="257"/>
      <c r="FY54" s="257"/>
      <c r="FZ54" s="257"/>
      <c r="GA54" s="257"/>
      <c r="GB54" s="257"/>
      <c r="GC54" s="257"/>
      <c r="GD54" s="257"/>
      <c r="GE54" s="257"/>
      <c r="GF54" s="257"/>
      <c r="GG54" s="257"/>
      <c r="GH54" s="257"/>
      <c r="GI54" s="257"/>
      <c r="GJ54" s="257"/>
      <c r="GK54" s="257"/>
      <c r="GL54" s="257"/>
      <c r="GM54" s="257"/>
      <c r="GN54" s="257"/>
      <c r="GO54" s="257"/>
      <c r="GP54" s="257"/>
      <c r="GQ54" s="257"/>
      <c r="GR54" s="257"/>
      <c r="GS54" s="257"/>
      <c r="GT54" s="257"/>
      <c r="GU54" s="257"/>
      <c r="GV54" s="257"/>
      <c r="GW54" s="257"/>
      <c r="GX54" s="257"/>
      <c r="GY54" s="257"/>
      <c r="GZ54" s="257"/>
      <c r="HA54" s="257"/>
      <c r="HB54" s="257"/>
      <c r="HC54" s="257"/>
      <c r="HD54" s="257"/>
      <c r="HE54" s="257"/>
      <c r="HF54" s="257"/>
      <c r="HG54" s="257"/>
      <c r="HH54" s="257"/>
      <c r="HI54" s="257"/>
      <c r="HJ54" s="257"/>
      <c r="HK54" s="257"/>
      <c r="HL54" s="257"/>
      <c r="HM54" s="257"/>
      <c r="HN54" s="257"/>
      <c r="HO54" s="257"/>
      <c r="HP54" s="257"/>
      <c r="HQ54" s="257"/>
      <c r="HR54" s="257"/>
      <c r="HS54" s="257"/>
      <c r="HT54" s="257"/>
      <c r="HU54" s="257"/>
      <c r="HV54" s="257"/>
      <c r="HW54" s="257"/>
      <c r="HX54" s="257"/>
    </row>
    <row r="55" spans="1:232" ht="30" customHeight="1" x14ac:dyDescent="0.2">
      <c r="A55" s="341" t="s">
        <v>237</v>
      </c>
      <c r="B55" s="341"/>
      <c r="C55" s="341"/>
      <c r="D55" s="341"/>
      <c r="E55" s="341"/>
      <c r="F55" s="341"/>
      <c r="G55" s="341"/>
      <c r="H55" s="341"/>
    </row>
    <row r="56" spans="1:232" ht="12.75" customHeight="1" x14ac:dyDescent="0.2">
      <c r="A56" s="55" t="s">
        <v>54</v>
      </c>
      <c r="B56" s="5"/>
      <c r="C56" s="5"/>
      <c r="D56" s="5"/>
      <c r="E56" s="4"/>
      <c r="F56" s="4"/>
      <c r="G56" s="4"/>
      <c r="H56" s="4"/>
    </row>
    <row r="57" spans="1:232" ht="12.75" x14ac:dyDescent="0.2">
      <c r="A57" s="55"/>
      <c r="B57" s="104"/>
      <c r="C57" s="5"/>
      <c r="D57" s="5"/>
      <c r="E57" s="5"/>
      <c r="F57" s="5"/>
      <c r="G57" s="5"/>
      <c r="H57" s="5"/>
    </row>
  </sheetData>
  <mergeCells count="5">
    <mergeCell ref="G4:H4"/>
    <mergeCell ref="A54:H54"/>
    <mergeCell ref="A53:H53"/>
    <mergeCell ref="A52:H52"/>
    <mergeCell ref="A55:H55"/>
  </mergeCells>
  <pageMargins left="0.7" right="0.7" top="0.75" bottom="0.75" header="0.3" footer="0.3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J57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53" sqref="A53:H53"/>
    </sheetView>
  </sheetViews>
  <sheetFormatPr baseColWidth="10" defaultColWidth="11.42578125" defaultRowHeight="12.75" x14ac:dyDescent="0.2"/>
  <cols>
    <col min="1" max="1" width="52.85546875" style="1" customWidth="1"/>
    <col min="2" max="2" width="9.5703125" style="1" customWidth="1"/>
    <col min="3" max="3" width="11.85546875" style="1" customWidth="1"/>
    <col min="4" max="4" width="9.5703125" style="1" customWidth="1"/>
    <col min="5" max="5" width="10.5703125" style="1" customWidth="1"/>
    <col min="6" max="6" width="9.5703125" style="1" customWidth="1"/>
    <col min="7" max="7" width="11.140625" style="1" customWidth="1"/>
    <col min="8" max="8" width="9.5703125" style="1" customWidth="1"/>
    <col min="9" max="16384" width="11.42578125" style="1"/>
  </cols>
  <sheetData>
    <row r="1" spans="1:10" ht="18" x14ac:dyDescent="0.25">
      <c r="A1" s="56" t="s">
        <v>74</v>
      </c>
      <c r="B1" s="106"/>
      <c r="C1" s="106"/>
      <c r="D1" s="106"/>
      <c r="E1" s="106"/>
      <c r="F1" s="106"/>
      <c r="G1" s="106"/>
      <c r="H1" s="106"/>
    </row>
    <row r="2" spans="1:10" x14ac:dyDescent="0.2">
      <c r="A2" s="107"/>
      <c r="B2" s="108"/>
      <c r="C2" s="108"/>
      <c r="D2" s="108"/>
      <c r="E2" s="64"/>
      <c r="F2" s="64"/>
      <c r="G2" s="64"/>
      <c r="H2" s="64"/>
    </row>
    <row r="3" spans="1:10" ht="18.75" x14ac:dyDescent="0.25">
      <c r="A3" s="110" t="s">
        <v>75</v>
      </c>
      <c r="B3" s="108"/>
      <c r="C3" s="108"/>
      <c r="D3" s="108"/>
      <c r="E3" s="64"/>
      <c r="F3" s="64"/>
      <c r="G3" s="64"/>
      <c r="H3" s="64"/>
    </row>
    <row r="4" spans="1:10" x14ac:dyDescent="0.2">
      <c r="A4" s="7" t="s">
        <v>9</v>
      </c>
      <c r="B4" s="111"/>
      <c r="C4" s="108"/>
      <c r="D4" s="111"/>
      <c r="E4" s="108"/>
      <c r="F4" s="111"/>
      <c r="G4" s="335" t="s">
        <v>10</v>
      </c>
      <c r="H4" s="335"/>
    </row>
    <row r="5" spans="1:10" ht="46.15" customHeight="1" x14ac:dyDescent="0.2">
      <c r="A5" s="8" t="s">
        <v>11</v>
      </c>
      <c r="B5" s="112">
        <v>2021</v>
      </c>
      <c r="C5" s="9" t="s">
        <v>215</v>
      </c>
      <c r="D5" s="112">
        <v>2022</v>
      </c>
      <c r="E5" s="9" t="s">
        <v>219</v>
      </c>
      <c r="F5" s="112">
        <v>2023</v>
      </c>
      <c r="G5" s="9" t="s">
        <v>238</v>
      </c>
      <c r="H5" s="112">
        <v>2024</v>
      </c>
    </row>
    <row r="6" spans="1:10" s="59" customFormat="1" ht="15" customHeight="1" x14ac:dyDescent="0.2">
      <c r="A6" s="113" t="s">
        <v>13</v>
      </c>
      <c r="B6" s="114">
        <v>22.562854449</v>
      </c>
      <c r="C6" s="115">
        <v>2.996135894631724E-2</v>
      </c>
      <c r="D6" s="114">
        <v>23.238868230000001</v>
      </c>
      <c r="E6" s="115">
        <v>5.1626532803831005E-2</v>
      </c>
      <c r="F6" s="114">
        <v>24.438610423</v>
      </c>
      <c r="G6" s="115">
        <v>1.140206622481843E-2</v>
      </c>
      <c r="H6" s="114">
        <v>24.967868649</v>
      </c>
    </row>
    <row r="7" spans="1:10" s="59" customFormat="1" ht="15" customHeight="1" x14ac:dyDescent="0.2">
      <c r="A7" s="17" t="s">
        <v>0</v>
      </c>
      <c r="B7" s="18">
        <v>4.1518297049999999</v>
      </c>
      <c r="C7" s="19">
        <v>4.4326928144081901E-2</v>
      </c>
      <c r="D7" s="18">
        <v>4.3358675619999998</v>
      </c>
      <c r="E7" s="19">
        <v>0.15102023934927566</v>
      </c>
      <c r="F7" s="18">
        <v>4.9906713189999996</v>
      </c>
      <c r="G7" s="19">
        <v>1.4830079808866747E-2</v>
      </c>
      <c r="H7" s="18">
        <v>6.2860952440000002</v>
      </c>
    </row>
    <row r="8" spans="1:10" s="59" customFormat="1" ht="15" customHeight="1" x14ac:dyDescent="0.2">
      <c r="A8" s="17" t="s">
        <v>1</v>
      </c>
      <c r="B8" s="18">
        <v>4.2764984579999998</v>
      </c>
      <c r="C8" s="19">
        <v>3.5438112626112295E-2</v>
      </c>
      <c r="D8" s="18">
        <v>4.4280494920000004</v>
      </c>
      <c r="E8" s="19">
        <v>4.8315977810665434E-2</v>
      </c>
      <c r="F8" s="18">
        <v>4.6419950329999997</v>
      </c>
      <c r="G8" s="19">
        <v>3.6147227102754975E-2</v>
      </c>
      <c r="H8" s="18">
        <v>4.8112571229999999</v>
      </c>
    </row>
    <row r="9" spans="1:10" s="59" customFormat="1" ht="15" customHeight="1" x14ac:dyDescent="0.2">
      <c r="A9" s="17" t="s">
        <v>14</v>
      </c>
      <c r="B9" s="18">
        <v>0.56019651400000003</v>
      </c>
      <c r="C9" s="19">
        <v>7.3642193353595786E-4</v>
      </c>
      <c r="D9" s="18">
        <v>0.56060905500000002</v>
      </c>
      <c r="E9" s="19">
        <v>0.52933351388696348</v>
      </c>
      <c r="F9" s="18">
        <v>0.85735821599999995</v>
      </c>
      <c r="G9" s="19">
        <v>0.27170214665174863</v>
      </c>
      <c r="H9" s="18">
        <v>1.0831371279999999</v>
      </c>
    </row>
    <row r="10" spans="1:10" ht="15" customHeight="1" x14ac:dyDescent="0.2">
      <c r="A10" s="17" t="s">
        <v>2</v>
      </c>
      <c r="B10" s="18">
        <v>12.957967449</v>
      </c>
      <c r="C10" s="19">
        <v>4.1795918004238874E-2</v>
      </c>
      <c r="D10" s="18">
        <v>13.499557594000001</v>
      </c>
      <c r="E10" s="19">
        <v>1.503855504792373E-3</v>
      </c>
      <c r="F10" s="18">
        <v>13.519858978</v>
      </c>
      <c r="G10" s="19">
        <v>-8.441344321362676E-3</v>
      </c>
      <c r="H10" s="18">
        <v>12.432675194</v>
      </c>
    </row>
    <row r="11" spans="1:10" s="59" customFormat="1" ht="15" customHeight="1" x14ac:dyDescent="0.2">
      <c r="A11" s="17" t="s">
        <v>15</v>
      </c>
      <c r="B11" s="18">
        <v>0.61636232199999996</v>
      </c>
      <c r="C11" s="19">
        <v>-0.32704431761161412</v>
      </c>
      <c r="D11" s="18">
        <v>0.41478452700000001</v>
      </c>
      <c r="E11" s="19">
        <v>3.3613479029317883E-2</v>
      </c>
      <c r="F11" s="18">
        <v>0.42872687799999998</v>
      </c>
      <c r="G11" s="19">
        <v>-0.17910550874752729</v>
      </c>
      <c r="H11" s="18">
        <v>0.35470395999999998</v>
      </c>
    </row>
    <row r="12" spans="1:10" ht="15" customHeight="1" x14ac:dyDescent="0.2">
      <c r="A12" s="116" t="s">
        <v>16</v>
      </c>
      <c r="B12" s="117">
        <v>28.319745707999999</v>
      </c>
      <c r="C12" s="118">
        <v>4.0386726166008913E-2</v>
      </c>
      <c r="D12" s="117">
        <v>29.463487523000001</v>
      </c>
      <c r="E12" s="118">
        <v>2.8932907122231954E-2</v>
      </c>
      <c r="F12" s="117">
        <v>30.315951870999999</v>
      </c>
      <c r="G12" s="118">
        <v>1.1343924417756002E-2</v>
      </c>
      <c r="H12" s="117">
        <v>30.917762101000001</v>
      </c>
    </row>
    <row r="13" spans="1:10" ht="15" customHeight="1" x14ac:dyDescent="0.2">
      <c r="A13" s="119" t="s">
        <v>3</v>
      </c>
      <c r="B13" s="18">
        <v>22.637481267999998</v>
      </c>
      <c r="C13" s="19">
        <v>5.5039827101315941E-2</v>
      </c>
      <c r="D13" s="18">
        <v>23.883444322999999</v>
      </c>
      <c r="E13" s="19">
        <v>2.4290819203213188E-2</v>
      </c>
      <c r="F13" s="18">
        <v>24.463592751</v>
      </c>
      <c r="G13" s="19">
        <v>3.9081588166575587E-2</v>
      </c>
      <c r="H13" s="18">
        <v>25.393298088000002</v>
      </c>
    </row>
    <row r="14" spans="1:10" ht="15" customHeight="1" x14ac:dyDescent="0.2">
      <c r="A14" s="23" t="s">
        <v>17</v>
      </c>
      <c r="B14" s="18">
        <v>-1.2791054070000001</v>
      </c>
      <c r="C14" s="19">
        <v>-7.6460036416685973E-2</v>
      </c>
      <c r="D14" s="18">
        <v>-1.1813049609999999</v>
      </c>
      <c r="E14" s="19">
        <v>-5.8432184980894419E-3</v>
      </c>
      <c r="F14" s="18">
        <v>-1.1744023379999999</v>
      </c>
      <c r="G14" s="19">
        <v>-1.5835464833848234E-2</v>
      </c>
      <c r="H14" s="18">
        <v>-1.1640686010000001</v>
      </c>
    </row>
    <row r="15" spans="1:10" ht="15" customHeight="1" x14ac:dyDescent="0.2">
      <c r="A15" s="23" t="s">
        <v>18</v>
      </c>
      <c r="B15" s="18">
        <v>23.916586675000001</v>
      </c>
      <c r="C15" s="19">
        <v>4.800695954662193E-2</v>
      </c>
      <c r="D15" s="18">
        <v>25.064749284000001</v>
      </c>
      <c r="E15" s="19">
        <v>2.2870598006177856E-2</v>
      </c>
      <c r="F15" s="18">
        <v>25.637995089</v>
      </c>
      <c r="G15" s="19">
        <v>3.641343025830146E-2</v>
      </c>
      <c r="H15" s="18">
        <v>26.557366689999998</v>
      </c>
    </row>
    <row r="16" spans="1:10" ht="15" customHeight="1" x14ac:dyDescent="0.2">
      <c r="A16" s="135" t="s">
        <v>78</v>
      </c>
      <c r="B16" s="18">
        <v>14.645515914000001</v>
      </c>
      <c r="C16" s="19">
        <v>8.3192570487414796E-2</v>
      </c>
      <c r="D16" s="18">
        <v>15.863914029</v>
      </c>
      <c r="E16" s="19">
        <v>2.9854230370526924E-2</v>
      </c>
      <c r="F16" s="18">
        <v>16.337518973000002</v>
      </c>
      <c r="G16" s="19">
        <v>3.3813795394939117E-3</v>
      </c>
      <c r="H16" s="18">
        <v>16.409020768000001</v>
      </c>
      <c r="J16" s="92"/>
    </row>
    <row r="17" spans="1:8" ht="15" customHeight="1" x14ac:dyDescent="0.2">
      <c r="A17" s="136" t="s">
        <v>79</v>
      </c>
      <c r="B17" s="121">
        <v>2.1634820769999998</v>
      </c>
      <c r="C17" s="122">
        <v>-0.12608208401626619</v>
      </c>
      <c r="D17" s="121">
        <v>1.890705748</v>
      </c>
      <c r="E17" s="122">
        <v>7.5892046740633212E-2</v>
      </c>
      <c r="F17" s="121">
        <v>2.0341952769999998</v>
      </c>
      <c r="G17" s="122">
        <v>0.16172406537811956</v>
      </c>
      <c r="H17" s="121">
        <v>2.3616434229999999</v>
      </c>
    </row>
    <row r="18" spans="1:8" ht="15" customHeight="1" x14ac:dyDescent="0.2">
      <c r="A18" s="136" t="s">
        <v>71</v>
      </c>
      <c r="B18" s="121">
        <v>5.1416918220000003</v>
      </c>
      <c r="C18" s="122">
        <v>3.6854455607238545E-2</v>
      </c>
      <c r="D18" s="121">
        <v>5.3311860749999997</v>
      </c>
      <c r="E18" s="122">
        <v>2.2166374862464311E-2</v>
      </c>
      <c r="F18" s="121">
        <v>5.4493591439999998</v>
      </c>
      <c r="G18" s="122">
        <v>0.13057169740329777</v>
      </c>
      <c r="H18" s="121">
        <v>6.1369490200000003</v>
      </c>
    </row>
    <row r="19" spans="1:8" s="60" customFormat="1" ht="15" customHeight="1" x14ac:dyDescent="0.2">
      <c r="A19" s="133" t="s">
        <v>19</v>
      </c>
      <c r="B19" s="18">
        <v>2.2056023260000002</v>
      </c>
      <c r="C19" s="19">
        <v>2.4242984045529159E-2</v>
      </c>
      <c r="D19" s="18">
        <v>2.2590727080000002</v>
      </c>
      <c r="E19" s="19">
        <v>4.3062323162730287E-2</v>
      </c>
      <c r="F19" s="18">
        <v>2.3563536269999998</v>
      </c>
      <c r="G19" s="19">
        <v>-0.22634186299941239</v>
      </c>
      <c r="H19" s="18">
        <v>1.8613213689999999</v>
      </c>
    </row>
    <row r="20" spans="1:8" s="60" customFormat="1" ht="15" customHeight="1" x14ac:dyDescent="0.2">
      <c r="A20" s="23" t="s">
        <v>220</v>
      </c>
      <c r="B20" s="18">
        <v>0.305109674</v>
      </c>
      <c r="C20" s="19">
        <v>-2.3891671163465134E-3</v>
      </c>
      <c r="D20" s="18">
        <v>0.304380716</v>
      </c>
      <c r="E20" s="19">
        <v>5.9228456509741179E-5</v>
      </c>
      <c r="F20" s="18">
        <v>0.304398744</v>
      </c>
      <c r="G20" s="19">
        <v>4.9894882964651721E-4</v>
      </c>
      <c r="H20" s="18">
        <v>0.30418435599999999</v>
      </c>
    </row>
    <row r="21" spans="1:8" ht="15" customHeight="1" x14ac:dyDescent="0.2">
      <c r="A21" s="23" t="s">
        <v>21</v>
      </c>
      <c r="B21" s="18">
        <v>1.026393146</v>
      </c>
      <c r="C21" s="19">
        <v>7.993763434581691E-3</v>
      </c>
      <c r="D21" s="18">
        <v>1.0345978899999999</v>
      </c>
      <c r="E21" s="19">
        <v>5.5224904817852138E-3</v>
      </c>
      <c r="F21" s="18">
        <v>1.0403114469999999</v>
      </c>
      <c r="G21" s="19">
        <v>-7.2098876579191895E-3</v>
      </c>
      <c r="H21" s="18">
        <v>1.0295635249999999</v>
      </c>
    </row>
    <row r="22" spans="1:8" ht="15" customHeight="1" x14ac:dyDescent="0.2">
      <c r="A22" s="23" t="s">
        <v>22</v>
      </c>
      <c r="B22" s="18">
        <v>0.87409950599999997</v>
      </c>
      <c r="C22" s="19">
        <v>5.2619405095510885E-2</v>
      </c>
      <c r="D22" s="18">
        <v>0.92009410199999997</v>
      </c>
      <c r="E22" s="19">
        <v>9.9499968319544774E-2</v>
      </c>
      <c r="F22" s="18">
        <v>1.011643436</v>
      </c>
      <c r="G22" s="19">
        <v>-0.48234103483457402</v>
      </c>
      <c r="H22" s="18">
        <v>0.52757348800000003</v>
      </c>
    </row>
    <row r="23" spans="1:8" ht="15" customHeight="1" x14ac:dyDescent="0.2">
      <c r="A23" s="134" t="s">
        <v>23</v>
      </c>
      <c r="B23" s="18">
        <v>2.6726276289999999</v>
      </c>
      <c r="C23" s="19">
        <v>3.678806913957855E-2</v>
      </c>
      <c r="D23" s="18">
        <v>2.7709484390000001</v>
      </c>
      <c r="E23" s="19">
        <v>-2.2522218790372861E-2</v>
      </c>
      <c r="F23" s="18">
        <v>2.7085405319999998</v>
      </c>
      <c r="G23" s="19">
        <v>-0.12741272802622983</v>
      </c>
      <c r="H23" s="18">
        <v>2.2439413789999998</v>
      </c>
    </row>
    <row r="24" spans="1:8" s="59" customFormat="1" ht="15" customHeight="1" x14ac:dyDescent="0.2">
      <c r="A24" s="123" t="s">
        <v>4</v>
      </c>
      <c r="B24" s="124">
        <v>0.16713985000000001</v>
      </c>
      <c r="C24" s="125">
        <v>0.13744835836576375</v>
      </c>
      <c r="D24" s="124">
        <v>0.190112948</v>
      </c>
      <c r="E24" s="125">
        <v>0.69242045523380136</v>
      </c>
      <c r="F24" s="124">
        <v>0.32175104199999999</v>
      </c>
      <c r="G24" s="125">
        <v>6.4713029706040315E-2</v>
      </c>
      <c r="H24" s="124">
        <v>0.75811846800000005</v>
      </c>
    </row>
    <row r="25" spans="1:8" ht="15" customHeight="1" x14ac:dyDescent="0.2">
      <c r="A25" s="17" t="s">
        <v>24</v>
      </c>
      <c r="B25" s="18">
        <v>0.63689463499999999</v>
      </c>
      <c r="C25" s="19">
        <v>-0.43490008359074972</v>
      </c>
      <c r="D25" s="18">
        <v>0.35990910500000001</v>
      </c>
      <c r="E25" s="19">
        <v>0.29397648331236303</v>
      </c>
      <c r="F25" s="18">
        <v>0.465713918</v>
      </c>
      <c r="G25" s="19">
        <v>0.42966064680079974</v>
      </c>
      <c r="H25" s="18">
        <v>0.66108279599999997</v>
      </c>
    </row>
    <row r="26" spans="1:8" s="59" customFormat="1" ht="15" customHeight="1" x14ac:dyDescent="0.2">
      <c r="A26" s="126" t="s">
        <v>25</v>
      </c>
      <c r="B26" s="114">
        <v>5.7568912589999996</v>
      </c>
      <c r="C26" s="115">
        <v>8.1246633461901974E-2</v>
      </c>
      <c r="D26" s="114">
        <v>6.2246192929999999</v>
      </c>
      <c r="E26" s="115">
        <v>-5.5791017675657195E-2</v>
      </c>
      <c r="F26" s="114">
        <v>5.8773414480000001</v>
      </c>
      <c r="G26" s="115">
        <v>1.110811103273579E-2</v>
      </c>
      <c r="H26" s="114">
        <v>5.9498934520000004</v>
      </c>
    </row>
    <row r="27" spans="1:8" s="59" customFormat="1" ht="15" customHeight="1" x14ac:dyDescent="0.2">
      <c r="A27" s="127" t="s">
        <v>26</v>
      </c>
      <c r="B27" s="99">
        <v>4.0055227889999996</v>
      </c>
      <c r="C27" s="128">
        <v>2.97539835067957E-2</v>
      </c>
      <c r="D27" s="99">
        <v>4.1247030479999998</v>
      </c>
      <c r="E27" s="128">
        <v>-0.11809539361535148</v>
      </c>
      <c r="F27" s="99">
        <v>3.6375946180000001</v>
      </c>
      <c r="G27" s="128">
        <v>-7.5681472116933879E-2</v>
      </c>
      <c r="H27" s="99">
        <v>3.365926757</v>
      </c>
    </row>
    <row r="28" spans="1:8" ht="15" customHeight="1" x14ac:dyDescent="0.2">
      <c r="A28" s="129" t="s">
        <v>27</v>
      </c>
      <c r="B28" s="117">
        <v>13.226468125</v>
      </c>
      <c r="C28" s="118">
        <v>-1.0028658727818884E-2</v>
      </c>
      <c r="D28" s="117">
        <v>13.09382439</v>
      </c>
      <c r="E28" s="118">
        <v>4.7190464420151068E-2</v>
      </c>
      <c r="F28" s="117">
        <v>13.711728043999999</v>
      </c>
      <c r="G28" s="118">
        <v>6.1078551385065127E-2</v>
      </c>
      <c r="H28" s="117">
        <v>14.535810701999999</v>
      </c>
    </row>
    <row r="29" spans="1:8" ht="15" customHeight="1" x14ac:dyDescent="0.2">
      <c r="A29" s="34" t="s">
        <v>5</v>
      </c>
      <c r="B29" s="18">
        <v>3.8916576570000001</v>
      </c>
      <c r="C29" s="19">
        <v>2.0561836896435537E-3</v>
      </c>
      <c r="D29" s="18">
        <v>3.89965962</v>
      </c>
      <c r="E29" s="19">
        <v>5.3427218091408601E-2</v>
      </c>
      <c r="F29" s="18">
        <v>4.1080075850000002</v>
      </c>
      <c r="G29" s="19">
        <v>-5.1843459714374984E-2</v>
      </c>
      <c r="H29" s="18">
        <v>3.8918475190000001</v>
      </c>
    </row>
    <row r="30" spans="1:8" s="59" customFormat="1" ht="15" customHeight="1" x14ac:dyDescent="0.2">
      <c r="A30" s="34" t="s">
        <v>28</v>
      </c>
      <c r="B30" s="18">
        <v>8.6285232159999996</v>
      </c>
      <c r="C30" s="19">
        <v>-3.2191412487010407E-3</v>
      </c>
      <c r="D30" s="18">
        <v>8.6007467809999998</v>
      </c>
      <c r="E30" s="19">
        <v>4.8765791236471401E-2</v>
      </c>
      <c r="F30" s="18">
        <v>9.0201690029999995</v>
      </c>
      <c r="G30" s="19">
        <v>8.1135968767128475E-2</v>
      </c>
      <c r="H30" s="18">
        <v>9.7592185649999994</v>
      </c>
    </row>
    <row r="31" spans="1:8" ht="15" customHeight="1" x14ac:dyDescent="0.2">
      <c r="A31" s="34" t="s">
        <v>67</v>
      </c>
      <c r="B31" s="18">
        <v>0.706287251</v>
      </c>
      <c r="C31" s="19">
        <v>-0.15980645529165871</v>
      </c>
      <c r="D31" s="18">
        <v>0.59341798899999998</v>
      </c>
      <c r="E31" s="19">
        <v>-1.6626615948442391E-2</v>
      </c>
      <c r="F31" s="18">
        <v>0.58355145600000002</v>
      </c>
      <c r="G31" s="19">
        <v>0.52483034660713446</v>
      </c>
      <c r="H31" s="18">
        <v>0.88474461800000004</v>
      </c>
    </row>
    <row r="32" spans="1:8" ht="15" customHeight="1" x14ac:dyDescent="0.2">
      <c r="A32" s="129" t="s">
        <v>30</v>
      </c>
      <c r="B32" s="117">
        <v>5.3328219710000004</v>
      </c>
      <c r="C32" s="118">
        <v>3.9849402653160393E-3</v>
      </c>
      <c r="D32" s="117">
        <v>5.3540729479999998</v>
      </c>
      <c r="E32" s="118">
        <v>0.14532757613821001</v>
      </c>
      <c r="F32" s="117">
        <v>6.1321673920000004</v>
      </c>
      <c r="G32" s="118">
        <v>3.9129403406932717E-2</v>
      </c>
      <c r="H32" s="117">
        <v>6.3248121309999998</v>
      </c>
    </row>
    <row r="33" spans="1:8" ht="15" customHeight="1" x14ac:dyDescent="0.2">
      <c r="A33" s="34" t="s">
        <v>6</v>
      </c>
      <c r="B33" s="18">
        <v>0.57030736000000004</v>
      </c>
      <c r="C33" s="19">
        <v>5.5299850943533402E-2</v>
      </c>
      <c r="D33" s="18">
        <v>0.60184527200000004</v>
      </c>
      <c r="E33" s="19">
        <v>-1.6609900359905172E-2</v>
      </c>
      <c r="F33" s="18">
        <v>0.59184868199999996</v>
      </c>
      <c r="G33" s="19">
        <v>7.4282665085191102E-2</v>
      </c>
      <c r="H33" s="18">
        <v>0.63155173899999995</v>
      </c>
    </row>
    <row r="34" spans="1:8" s="59" customFormat="1" ht="15" customHeight="1" x14ac:dyDescent="0.2">
      <c r="A34" s="34" t="s">
        <v>68</v>
      </c>
      <c r="B34" s="18">
        <v>4.2047547139999999</v>
      </c>
      <c r="C34" s="19">
        <v>7.1260594346289619E-3</v>
      </c>
      <c r="D34" s="18">
        <v>4.2347180460000002</v>
      </c>
      <c r="E34" s="19">
        <v>0.17780461386590263</v>
      </c>
      <c r="F34" s="18">
        <v>4.9876704529999998</v>
      </c>
      <c r="G34" s="19">
        <v>2.0422807544340893E-2</v>
      </c>
      <c r="H34" s="18">
        <v>5.0526769639999998</v>
      </c>
    </row>
    <row r="35" spans="1:8" ht="15" customHeight="1" x14ac:dyDescent="0.2">
      <c r="A35" s="34" t="s">
        <v>32</v>
      </c>
      <c r="B35" s="18">
        <v>0.55775989699999995</v>
      </c>
      <c r="C35" s="19">
        <v>-7.2164146645344096E-2</v>
      </c>
      <c r="D35" s="18">
        <v>0.51750963000000005</v>
      </c>
      <c r="E35" s="19">
        <v>6.789946304960548E-2</v>
      </c>
      <c r="F35" s="18">
        <v>0.552648256</v>
      </c>
      <c r="G35" s="19">
        <v>0.17025129968758757</v>
      </c>
      <c r="H35" s="18">
        <v>0.64058342800000001</v>
      </c>
    </row>
    <row r="36" spans="1:8" s="59" customFormat="1" ht="15" customHeight="1" x14ac:dyDescent="0.2">
      <c r="A36" s="126" t="s">
        <v>33</v>
      </c>
      <c r="B36" s="114">
        <v>35.789322574000003</v>
      </c>
      <c r="C36" s="115">
        <v>1.5182462447465905E-2</v>
      </c>
      <c r="D36" s="114">
        <v>36.332692620000003</v>
      </c>
      <c r="E36" s="115">
        <v>5.0027832123827887E-2</v>
      </c>
      <c r="F36" s="114">
        <v>38.150338466999997</v>
      </c>
      <c r="G36" s="115">
        <v>2.952559273317279E-2</v>
      </c>
      <c r="H36" s="114">
        <v>39.503679351000002</v>
      </c>
    </row>
    <row r="37" spans="1:8" s="59" customFormat="1" ht="15" customHeight="1" x14ac:dyDescent="0.2">
      <c r="A37" s="129" t="s">
        <v>34</v>
      </c>
      <c r="B37" s="117">
        <v>33.652567679000001</v>
      </c>
      <c r="C37" s="118">
        <v>3.4618243787887248E-2</v>
      </c>
      <c r="D37" s="117">
        <v>34.817560471</v>
      </c>
      <c r="E37" s="118">
        <v>4.6831505968320641E-2</v>
      </c>
      <c r="F37" s="117">
        <v>36.448119261999999</v>
      </c>
      <c r="G37" s="118">
        <v>1.6087460182025559E-2</v>
      </c>
      <c r="H37" s="117">
        <v>37.242574232000003</v>
      </c>
    </row>
    <row r="38" spans="1:8" ht="15" customHeight="1" x14ac:dyDescent="0.2">
      <c r="A38" s="127" t="s">
        <v>35</v>
      </c>
      <c r="B38" s="97">
        <v>-2.1367548950000002</v>
      </c>
      <c r="C38" s="128"/>
      <c r="D38" s="97">
        <v>-1.515132149</v>
      </c>
      <c r="E38" s="128"/>
      <c r="F38" s="97">
        <v>-1.702219205</v>
      </c>
      <c r="G38" s="128"/>
      <c r="H38" s="97">
        <v>-2.2611051190000002</v>
      </c>
    </row>
    <row r="39" spans="1:8" ht="15" customHeight="1" x14ac:dyDescent="0.2">
      <c r="A39" s="130" t="s">
        <v>36</v>
      </c>
      <c r="B39" s="40">
        <v>1.7513684700000001</v>
      </c>
      <c r="C39" s="41">
        <v>0.19901453119114332</v>
      </c>
      <c r="D39" s="40">
        <v>2.0999162450000002</v>
      </c>
      <c r="E39" s="41">
        <v>6.6588648634412495E-2</v>
      </c>
      <c r="F39" s="40">
        <v>2.2397468300000001</v>
      </c>
      <c r="G39" s="41">
        <v>0.15528710716198324</v>
      </c>
      <c r="H39" s="40">
        <v>2.5839666939999999</v>
      </c>
    </row>
    <row r="40" spans="1:8" ht="15" customHeight="1" x14ac:dyDescent="0.2">
      <c r="A40" s="34" t="s">
        <v>37</v>
      </c>
      <c r="B40" s="18">
        <v>4.0597421049999998</v>
      </c>
      <c r="C40" s="19">
        <v>-0.15724515633980152</v>
      </c>
      <c r="D40" s="18">
        <v>3.4213673230000001</v>
      </c>
      <c r="E40" s="19">
        <v>1.6738998357470392E-2</v>
      </c>
      <c r="F40" s="18">
        <v>3.478637585</v>
      </c>
      <c r="G40" s="19">
        <v>0.40104600298967807</v>
      </c>
      <c r="H40" s="18">
        <v>4.8341214539999999</v>
      </c>
    </row>
    <row r="41" spans="1:8" ht="15" customHeight="1" x14ac:dyDescent="0.2">
      <c r="A41" s="34" t="s">
        <v>69</v>
      </c>
      <c r="B41" s="42">
        <v>2.3083736350000001</v>
      </c>
      <c r="C41" s="19"/>
      <c r="D41" s="42">
        <v>1.3214510779999999</v>
      </c>
      <c r="E41" s="19"/>
      <c r="F41" s="42">
        <v>1.2388907549999999</v>
      </c>
      <c r="G41" s="19"/>
      <c r="H41" s="42">
        <v>2.25015476</v>
      </c>
    </row>
    <row r="42" spans="1:8" ht="15" customHeight="1" x14ac:dyDescent="0.2">
      <c r="A42" s="126" t="s">
        <v>39</v>
      </c>
      <c r="B42" s="114">
        <v>37.540691043999999</v>
      </c>
      <c r="C42" s="115">
        <v>2.37586947708186E-2</v>
      </c>
      <c r="D42" s="114">
        <v>38.432608864000002</v>
      </c>
      <c r="E42" s="115">
        <v>5.0932697281281358E-2</v>
      </c>
      <c r="F42" s="114">
        <v>40.390085296999999</v>
      </c>
      <c r="G42" s="115">
        <v>3.6514971354596915E-2</v>
      </c>
      <c r="H42" s="114">
        <v>42.087646045</v>
      </c>
    </row>
    <row r="43" spans="1:8" ht="15" customHeight="1" x14ac:dyDescent="0.2">
      <c r="A43" s="129" t="s">
        <v>40</v>
      </c>
      <c r="B43" s="117">
        <v>37.712309783999999</v>
      </c>
      <c r="C43" s="118">
        <v>1.3964087933522107E-2</v>
      </c>
      <c r="D43" s="117">
        <v>38.238927793999999</v>
      </c>
      <c r="E43" s="118">
        <v>4.4139026650868551E-2</v>
      </c>
      <c r="F43" s="117">
        <v>39.926756847</v>
      </c>
      <c r="G43" s="118">
        <v>4.9700520796636338E-2</v>
      </c>
      <c r="H43" s="117">
        <v>42.076695686000001</v>
      </c>
    </row>
    <row r="44" spans="1:8" ht="15" customHeight="1" x14ac:dyDescent="0.2">
      <c r="A44" s="52" t="s">
        <v>41</v>
      </c>
      <c r="B44" s="44">
        <v>0.17161873999999999</v>
      </c>
      <c r="C44" s="30"/>
      <c r="D44" s="44">
        <v>-0.19368107100000001</v>
      </c>
      <c r="E44" s="30"/>
      <c r="F44" s="44">
        <v>-0.46332845</v>
      </c>
      <c r="G44" s="30"/>
      <c r="H44" s="44">
        <v>-1.0950359999999999E-2</v>
      </c>
    </row>
    <row r="45" spans="1:8" ht="21" customHeight="1" x14ac:dyDescent="0.2">
      <c r="A45" s="129" t="s">
        <v>76</v>
      </c>
      <c r="B45" s="47">
        <v>32.934211509000001</v>
      </c>
      <c r="C45" s="48">
        <v>3.8215516398686589E-2</v>
      </c>
      <c r="D45" s="47">
        <v>34.192809408999999</v>
      </c>
      <c r="E45" s="48">
        <v>3.5981476552089608E-2</v>
      </c>
      <c r="F45" s="47">
        <v>35.423117179000002</v>
      </c>
      <c r="G45" s="48">
        <v>6.1603120778655596E-2</v>
      </c>
      <c r="H45" s="47">
        <v>37.583077271999997</v>
      </c>
    </row>
    <row r="46" spans="1:8" ht="15" customHeight="1" x14ac:dyDescent="0.2">
      <c r="A46" s="126" t="s">
        <v>42</v>
      </c>
      <c r="B46" s="40"/>
      <c r="C46" s="49"/>
      <c r="D46" s="40"/>
      <c r="E46" s="49"/>
      <c r="F46" s="40"/>
      <c r="G46" s="49"/>
      <c r="H46" s="40"/>
    </row>
    <row r="47" spans="1:8" ht="15" customHeight="1" x14ac:dyDescent="0.2">
      <c r="A47" s="34" t="s">
        <v>43</v>
      </c>
      <c r="B47" s="50">
        <v>0.20328188389678037</v>
      </c>
      <c r="C47" s="51">
        <v>0.79836456214374962</v>
      </c>
      <c r="D47" s="50">
        <v>0.21126552951821784</v>
      </c>
      <c r="E47" s="51">
        <v>-1.7395930008059697</v>
      </c>
      <c r="F47" s="50">
        <v>0.19386959951015817</v>
      </c>
      <c r="G47" s="51">
        <v>-4.6118691078372853E-3</v>
      </c>
      <c r="H47" s="50">
        <v>0.19244256529833242</v>
      </c>
    </row>
    <row r="48" spans="1:8" ht="15" customHeight="1" x14ac:dyDescent="0.2">
      <c r="A48" s="34" t="s">
        <v>44</v>
      </c>
      <c r="B48" s="50">
        <v>0.14143922160531569</v>
      </c>
      <c r="C48" s="51">
        <v>-0.14455075285233765</v>
      </c>
      <c r="D48" s="50">
        <v>0.13999371407679231</v>
      </c>
      <c r="E48" s="51">
        <v>-2.0004256596498111</v>
      </c>
      <c r="F48" s="50">
        <v>0.1199894574802942</v>
      </c>
      <c r="G48" s="51">
        <v>-1.0624380733204029</v>
      </c>
      <c r="H48" s="50">
        <v>0.10886708895696991</v>
      </c>
    </row>
    <row r="49" spans="1:8" ht="15" customHeight="1" x14ac:dyDescent="0.2">
      <c r="A49" s="34" t="s">
        <v>45</v>
      </c>
      <c r="B49" s="50">
        <v>1.16294163968063</v>
      </c>
      <c r="C49" s="51">
        <v>-0.24269727625276794</v>
      </c>
      <c r="D49" s="50">
        <v>1.1605146669181019</v>
      </c>
      <c r="E49" s="51">
        <v>0.79499529537045976</v>
      </c>
      <c r="F49" s="50">
        <v>1.1684646198718067</v>
      </c>
      <c r="G49" s="51">
        <v>5.8633318789043987</v>
      </c>
      <c r="H49" s="50">
        <v>1.215582070565981</v>
      </c>
    </row>
    <row r="50" spans="1:8" ht="15" customHeight="1" x14ac:dyDescent="0.25">
      <c r="A50" s="52" t="s">
        <v>53</v>
      </c>
      <c r="B50" s="53">
        <v>5.720832655560848</v>
      </c>
      <c r="C50" s="54">
        <v>-0.22767591785447916</v>
      </c>
      <c r="D50" s="53">
        <v>5.4931567377063679</v>
      </c>
      <c r="E50" s="54">
        <v>0.53390796363987203</v>
      </c>
      <c r="F50" s="53">
        <v>6.0270647013462408</v>
      </c>
      <c r="G50" s="54">
        <v>0.29790053471062983</v>
      </c>
      <c r="H50" s="53">
        <v>6.3165966878561166</v>
      </c>
    </row>
    <row r="51" spans="1:8" s="4" customFormat="1" ht="13.7" customHeight="1" x14ac:dyDescent="0.2">
      <c r="A51" s="259" t="s">
        <v>77</v>
      </c>
      <c r="B51" s="5"/>
      <c r="C51" s="5"/>
      <c r="D51" s="5"/>
      <c r="E51" s="5"/>
      <c r="F51" s="5"/>
      <c r="G51" s="5"/>
      <c r="H51" s="5"/>
    </row>
    <row r="52" spans="1:8" s="4" customFormat="1" ht="27.75" customHeight="1" x14ac:dyDescent="0.2">
      <c r="A52" s="336" t="s">
        <v>62</v>
      </c>
      <c r="B52" s="336"/>
      <c r="C52" s="336"/>
      <c r="D52" s="336"/>
      <c r="E52" s="336"/>
      <c r="F52" s="336"/>
      <c r="G52" s="336"/>
      <c r="H52" s="336"/>
    </row>
    <row r="53" spans="1:8" s="4" customFormat="1" ht="27" customHeight="1" x14ac:dyDescent="0.2">
      <c r="A53" s="336" t="s">
        <v>239</v>
      </c>
      <c r="B53" s="336"/>
      <c r="C53" s="336"/>
      <c r="D53" s="336"/>
      <c r="E53" s="336"/>
      <c r="F53" s="336"/>
      <c r="G53" s="336"/>
      <c r="H53" s="336"/>
    </row>
    <row r="54" spans="1:8" s="4" customFormat="1" ht="13.7" customHeight="1" x14ac:dyDescent="0.2">
      <c r="A54" s="336" t="s">
        <v>54</v>
      </c>
      <c r="B54" s="336"/>
      <c r="C54" s="336"/>
      <c r="D54" s="336"/>
      <c r="E54" s="336"/>
      <c r="F54" s="336"/>
      <c r="G54" s="336"/>
      <c r="H54" s="336"/>
    </row>
    <row r="56" spans="1:8" x14ac:dyDescent="0.2">
      <c r="A56" s="90"/>
      <c r="B56" s="90"/>
      <c r="C56" s="90"/>
      <c r="D56" s="90"/>
    </row>
    <row r="57" spans="1:8" x14ac:dyDescent="0.2">
      <c r="A57" s="90"/>
      <c r="B57" s="90"/>
      <c r="C57" s="90"/>
      <c r="D57" s="90"/>
    </row>
  </sheetData>
  <mergeCells count="4">
    <mergeCell ref="G4:H4"/>
    <mergeCell ref="A52:H52"/>
    <mergeCell ref="A53:H53"/>
    <mergeCell ref="A54:H54"/>
  </mergeCell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O58"/>
  <sheetViews>
    <sheetView showGridLines="0" workbookViewId="0">
      <selection activeCell="B5" sqref="B5"/>
    </sheetView>
  </sheetViews>
  <sheetFormatPr baseColWidth="10" defaultRowHeight="15" x14ac:dyDescent="0.25"/>
  <cols>
    <col min="1" max="1" width="33.28515625" customWidth="1"/>
    <col min="2" max="12" width="9" customWidth="1"/>
    <col min="15" max="15" width="37" customWidth="1"/>
  </cols>
  <sheetData>
    <row r="1" spans="1:12" ht="18" x14ac:dyDescent="0.25">
      <c r="A1" s="145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18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2" ht="15.75" x14ac:dyDescent="0.25">
      <c r="A3" s="148" t="s">
        <v>249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2" x14ac:dyDescent="0.25">
      <c r="A4" s="150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2" x14ac:dyDescent="0.25">
      <c r="A5" s="151"/>
      <c r="B5" s="152" t="s">
        <v>92</v>
      </c>
      <c r="C5" s="153" t="s">
        <v>93</v>
      </c>
      <c r="D5" s="153" t="s">
        <v>94</v>
      </c>
      <c r="E5" s="152" t="s">
        <v>95</v>
      </c>
      <c r="F5" s="153" t="s">
        <v>96</v>
      </c>
      <c r="G5" s="152" t="s">
        <v>97</v>
      </c>
      <c r="H5" s="153" t="s">
        <v>98</v>
      </c>
      <c r="I5" s="152" t="s">
        <v>99</v>
      </c>
      <c r="J5" s="153" t="s">
        <v>100</v>
      </c>
      <c r="K5" s="152" t="s">
        <v>101</v>
      </c>
      <c r="L5" s="153" t="s">
        <v>102</v>
      </c>
    </row>
    <row r="6" spans="1:12" x14ac:dyDescent="0.25">
      <c r="A6" s="154"/>
      <c r="B6" s="155" t="s">
        <v>103</v>
      </c>
      <c r="C6" s="156" t="s">
        <v>103</v>
      </c>
      <c r="D6" s="156" t="s">
        <v>103</v>
      </c>
      <c r="E6" s="155" t="s">
        <v>103</v>
      </c>
      <c r="F6" s="156" t="s">
        <v>103</v>
      </c>
      <c r="G6" s="155" t="s">
        <v>103</v>
      </c>
      <c r="H6" s="156" t="s">
        <v>103</v>
      </c>
      <c r="I6" s="155" t="s">
        <v>104</v>
      </c>
      <c r="J6" s="156" t="s">
        <v>104</v>
      </c>
      <c r="K6" s="155" t="s">
        <v>104</v>
      </c>
      <c r="L6" s="156" t="s">
        <v>104</v>
      </c>
    </row>
    <row r="7" spans="1:12" x14ac:dyDescent="0.25">
      <c r="A7" s="157" t="s">
        <v>105</v>
      </c>
      <c r="B7" s="158">
        <v>1115.231</v>
      </c>
      <c r="C7" s="159">
        <v>641.51</v>
      </c>
      <c r="D7" s="159">
        <v>789.64800000000002</v>
      </c>
      <c r="E7" s="158">
        <v>1328.2940000000001</v>
      </c>
      <c r="F7" s="159">
        <v>394.06</v>
      </c>
      <c r="G7" s="158">
        <v>839.92399999999998</v>
      </c>
      <c r="H7" s="159">
        <v>183.798</v>
      </c>
      <c r="I7" s="160">
        <v>55.219000000000001</v>
      </c>
      <c r="J7" s="161">
        <v>90.870999999999995</v>
      </c>
      <c r="K7" s="160">
        <v>29.666</v>
      </c>
      <c r="L7" s="161">
        <v>63.232999999999997</v>
      </c>
    </row>
    <row r="8" spans="1:12" x14ac:dyDescent="0.25">
      <c r="A8" s="157" t="s">
        <v>106</v>
      </c>
      <c r="B8" s="158">
        <v>1190.393</v>
      </c>
      <c r="C8" s="159">
        <v>658.66300000000001</v>
      </c>
      <c r="D8" s="159">
        <v>803.68100000000004</v>
      </c>
      <c r="E8" s="158">
        <v>1400.652</v>
      </c>
      <c r="F8" s="159">
        <v>401.77100000000002</v>
      </c>
      <c r="G8" s="158">
        <v>972.01199999999994</v>
      </c>
      <c r="H8" s="159">
        <v>177.876</v>
      </c>
      <c r="I8" s="160">
        <v>53.563000000000002</v>
      </c>
      <c r="J8" s="162">
        <v>91.68</v>
      </c>
      <c r="K8" s="160">
        <v>28.684000000000001</v>
      </c>
      <c r="L8" s="161">
        <v>69.397000000000006</v>
      </c>
    </row>
    <row r="9" spans="1:12" x14ac:dyDescent="0.25">
      <c r="A9" s="157" t="s">
        <v>107</v>
      </c>
      <c r="B9" s="158">
        <v>1471.2370000000001</v>
      </c>
      <c r="C9" s="159">
        <v>474.55799999999999</v>
      </c>
      <c r="D9" s="159">
        <v>547.029</v>
      </c>
      <c r="E9" s="158">
        <v>1638.7159999999999</v>
      </c>
      <c r="F9" s="159">
        <v>414.20100000000002</v>
      </c>
      <c r="G9" s="158">
        <v>781.16</v>
      </c>
      <c r="H9" s="159">
        <v>268.678</v>
      </c>
      <c r="I9" s="160">
        <v>63.460999999999999</v>
      </c>
      <c r="J9" s="161">
        <v>95.563999999999993</v>
      </c>
      <c r="K9" s="160">
        <v>25.274999999999999</v>
      </c>
      <c r="L9" s="161">
        <v>47.668999999999997</v>
      </c>
    </row>
    <row r="10" spans="1:12" x14ac:dyDescent="0.25">
      <c r="A10" s="163" t="s">
        <v>108</v>
      </c>
      <c r="B10" s="164">
        <v>1199.309</v>
      </c>
      <c r="C10" s="165">
        <v>652.81799999999998</v>
      </c>
      <c r="D10" s="165">
        <v>795.53300000000002</v>
      </c>
      <c r="E10" s="164">
        <v>1408.21</v>
      </c>
      <c r="F10" s="165">
        <v>402.166</v>
      </c>
      <c r="G10" s="164">
        <v>965.95299999999997</v>
      </c>
      <c r="H10" s="165">
        <v>180.75800000000001</v>
      </c>
      <c r="I10" s="166">
        <v>53.95</v>
      </c>
      <c r="J10" s="167">
        <v>91.822999999999993</v>
      </c>
      <c r="K10" s="166">
        <v>28.558</v>
      </c>
      <c r="L10" s="167">
        <v>68.593999999999994</v>
      </c>
    </row>
    <row r="11" spans="1:12" x14ac:dyDescent="0.25">
      <c r="A11" s="168" t="s">
        <v>109</v>
      </c>
      <c r="B11" s="169"/>
      <c r="C11" s="170"/>
      <c r="D11" s="170"/>
      <c r="E11" s="169"/>
      <c r="F11" s="170"/>
      <c r="G11" s="169"/>
      <c r="H11" s="170"/>
      <c r="I11" s="160"/>
      <c r="J11" s="161"/>
      <c r="K11" s="160"/>
      <c r="L11" s="161"/>
    </row>
    <row r="12" spans="1:12" x14ac:dyDescent="0.25">
      <c r="A12" s="157" t="s">
        <v>110</v>
      </c>
      <c r="B12" s="158">
        <v>788.07100000000003</v>
      </c>
      <c r="C12" s="159">
        <v>433.36799999999999</v>
      </c>
      <c r="D12" s="159">
        <v>501.86099999999999</v>
      </c>
      <c r="E12" s="158">
        <v>992.14599999999996</v>
      </c>
      <c r="F12" s="159">
        <v>394.15</v>
      </c>
      <c r="G12" s="158">
        <v>586.43299999999999</v>
      </c>
      <c r="H12" s="159">
        <v>166.95599999999999</v>
      </c>
      <c r="I12" s="160">
        <v>43.960999999999999</v>
      </c>
      <c r="J12" s="161">
        <v>87.191000000000003</v>
      </c>
      <c r="K12" s="160">
        <v>39.726999999999997</v>
      </c>
      <c r="L12" s="161">
        <v>59.106999999999999</v>
      </c>
    </row>
    <row r="13" spans="1:12" x14ac:dyDescent="0.25">
      <c r="A13" s="157" t="s">
        <v>111</v>
      </c>
      <c r="B13" s="158">
        <v>1057.203</v>
      </c>
      <c r="C13" s="159">
        <v>601.45000000000005</v>
      </c>
      <c r="D13" s="159">
        <v>763.59799999999996</v>
      </c>
      <c r="E13" s="158">
        <v>1278.2370000000001</v>
      </c>
      <c r="F13" s="159">
        <v>415.697</v>
      </c>
      <c r="G13" s="158">
        <v>753.15</v>
      </c>
      <c r="H13" s="159">
        <v>160.154</v>
      </c>
      <c r="I13" s="160">
        <v>55.57</v>
      </c>
      <c r="J13" s="161">
        <v>89.063000000000002</v>
      </c>
      <c r="K13" s="160">
        <v>32.521000000000001</v>
      </c>
      <c r="L13" s="161">
        <v>58.920999999999999</v>
      </c>
    </row>
    <row r="14" spans="1:12" x14ac:dyDescent="0.25">
      <c r="A14" s="157" t="s">
        <v>112</v>
      </c>
      <c r="B14" s="158">
        <v>887.33699999999999</v>
      </c>
      <c r="C14" s="159">
        <v>495.363</v>
      </c>
      <c r="D14" s="159">
        <v>598.399</v>
      </c>
      <c r="E14" s="158">
        <v>1097.6659999999999</v>
      </c>
      <c r="F14" s="159">
        <v>402.09699999999998</v>
      </c>
      <c r="G14" s="158">
        <v>647.92399999999998</v>
      </c>
      <c r="H14" s="159">
        <v>164.447</v>
      </c>
      <c r="I14" s="160">
        <v>49.069000000000003</v>
      </c>
      <c r="J14" s="161">
        <v>87.995000000000005</v>
      </c>
      <c r="K14" s="160">
        <v>36.631999999999998</v>
      </c>
      <c r="L14" s="161">
        <v>59.027000000000001</v>
      </c>
    </row>
    <row r="15" spans="1:12" x14ac:dyDescent="0.25">
      <c r="A15" s="171" t="s">
        <v>113</v>
      </c>
      <c r="B15" s="172">
        <v>1361.347</v>
      </c>
      <c r="C15" s="173">
        <v>799.20899999999995</v>
      </c>
      <c r="D15" s="173">
        <v>996.18899999999996</v>
      </c>
      <c r="E15" s="172">
        <v>1577.1510000000001</v>
      </c>
      <c r="F15" s="173">
        <v>384.92599999999999</v>
      </c>
      <c r="G15" s="172">
        <v>1046.9179999999999</v>
      </c>
      <c r="H15" s="173">
        <v>204.601</v>
      </c>
      <c r="I15" s="174">
        <v>59.558999999999997</v>
      </c>
      <c r="J15" s="175">
        <v>93.043000000000006</v>
      </c>
      <c r="K15" s="174">
        <v>24.405999999999999</v>
      </c>
      <c r="L15" s="175">
        <v>66.38</v>
      </c>
    </row>
    <row r="16" spans="1:12" x14ac:dyDescent="0.25">
      <c r="A16" s="176" t="s">
        <v>240</v>
      </c>
      <c r="B16" s="149"/>
      <c r="C16" s="149"/>
      <c r="D16" s="149"/>
      <c r="E16" s="149"/>
      <c r="F16" s="149"/>
      <c r="G16" s="149"/>
      <c r="H16" s="149"/>
      <c r="I16" s="177"/>
      <c r="J16" s="177"/>
      <c r="K16" s="177"/>
      <c r="L16" s="178"/>
    </row>
    <row r="17" spans="1:15" x14ac:dyDescent="0.25">
      <c r="A17" s="179" t="s">
        <v>114</v>
      </c>
      <c r="B17" s="149"/>
      <c r="C17" s="149"/>
      <c r="D17" s="149"/>
      <c r="E17" s="149"/>
      <c r="F17" s="149"/>
      <c r="G17" s="149"/>
      <c r="H17" s="149"/>
      <c r="I17" s="177"/>
      <c r="J17" s="177"/>
      <c r="K17" s="177"/>
      <c r="L17" s="177"/>
    </row>
    <row r="18" spans="1:15" x14ac:dyDescent="0.25">
      <c r="I18" s="180"/>
      <c r="J18" s="180"/>
      <c r="K18" s="180"/>
      <c r="L18" s="180"/>
    </row>
    <row r="19" spans="1:15" x14ac:dyDescent="0.25">
      <c r="A19" s="342" t="s">
        <v>109</v>
      </c>
      <c r="B19" s="152" t="s">
        <v>92</v>
      </c>
      <c r="C19" s="181" t="s">
        <v>93</v>
      </c>
      <c r="D19" s="181" t="s">
        <v>94</v>
      </c>
      <c r="E19" s="152" t="s">
        <v>95</v>
      </c>
      <c r="F19" s="181" t="s">
        <v>96</v>
      </c>
      <c r="G19" s="152" t="s">
        <v>97</v>
      </c>
      <c r="H19" s="181" t="s">
        <v>98</v>
      </c>
      <c r="I19" s="152" t="s">
        <v>99</v>
      </c>
      <c r="J19" s="181" t="s">
        <v>100</v>
      </c>
      <c r="K19" s="152" t="s">
        <v>101</v>
      </c>
      <c r="L19" s="181" t="s">
        <v>102</v>
      </c>
    </row>
    <row r="20" spans="1:15" x14ac:dyDescent="0.25">
      <c r="A20" s="343"/>
      <c r="B20" s="155" t="s">
        <v>103</v>
      </c>
      <c r="C20" s="156" t="s">
        <v>103</v>
      </c>
      <c r="D20" s="156" t="s">
        <v>103</v>
      </c>
      <c r="E20" s="155" t="s">
        <v>103</v>
      </c>
      <c r="F20" s="156" t="s">
        <v>103</v>
      </c>
      <c r="G20" s="155" t="s">
        <v>103</v>
      </c>
      <c r="H20" s="156" t="s">
        <v>103</v>
      </c>
      <c r="I20" s="155" t="s">
        <v>104</v>
      </c>
      <c r="J20" s="156" t="s">
        <v>104</v>
      </c>
      <c r="K20" s="155" t="s">
        <v>104</v>
      </c>
      <c r="L20" s="156" t="s">
        <v>104</v>
      </c>
    </row>
    <row r="21" spans="1:15" x14ac:dyDescent="0.25">
      <c r="A21" s="157" t="s">
        <v>115</v>
      </c>
      <c r="B21" s="158">
        <v>1107.3050000000001</v>
      </c>
      <c r="C21" s="159">
        <v>439.50099999999998</v>
      </c>
      <c r="D21" s="159">
        <v>452.71199999999999</v>
      </c>
      <c r="E21" s="158">
        <v>1535.7</v>
      </c>
      <c r="F21" s="159">
        <v>709.53099999999995</v>
      </c>
      <c r="G21" s="158">
        <v>646.61400000000003</v>
      </c>
      <c r="H21" s="159">
        <v>274.94200000000001</v>
      </c>
      <c r="I21" s="182">
        <v>22.847999999999999</v>
      </c>
      <c r="J21" s="183">
        <v>80.046999999999997</v>
      </c>
      <c r="K21" s="182">
        <v>46.201999999999998</v>
      </c>
      <c r="L21" s="183">
        <v>42.104999999999997</v>
      </c>
      <c r="O21" s="157" t="s">
        <v>116</v>
      </c>
    </row>
    <row r="22" spans="1:15" x14ac:dyDescent="0.25">
      <c r="A22" s="157" t="s">
        <v>117</v>
      </c>
      <c r="B22" s="158">
        <v>830.37699999999995</v>
      </c>
      <c r="C22" s="159">
        <v>374.74599999999998</v>
      </c>
      <c r="D22" s="159">
        <v>394.68400000000003</v>
      </c>
      <c r="E22" s="158">
        <v>1111.221</v>
      </c>
      <c r="F22" s="159">
        <v>496.113</v>
      </c>
      <c r="G22" s="158">
        <v>582.30600000000004</v>
      </c>
      <c r="H22" s="159">
        <v>214.66200000000001</v>
      </c>
      <c r="I22" s="182">
        <v>27.957999999999998</v>
      </c>
      <c r="J22" s="183">
        <v>83.283000000000001</v>
      </c>
      <c r="K22" s="182">
        <v>44.645000000000003</v>
      </c>
      <c r="L22" s="183">
        <v>52.402000000000001</v>
      </c>
      <c r="O22" s="157" t="s">
        <v>118</v>
      </c>
    </row>
    <row r="23" spans="1:15" x14ac:dyDescent="0.25">
      <c r="A23" s="157" t="s">
        <v>119</v>
      </c>
      <c r="B23" s="158">
        <v>721.73900000000003</v>
      </c>
      <c r="C23" s="159">
        <v>376.30599999999998</v>
      </c>
      <c r="D23" s="159">
        <v>392.47199999999998</v>
      </c>
      <c r="E23" s="158">
        <v>931.05200000000002</v>
      </c>
      <c r="F23" s="159">
        <v>383.47399999999999</v>
      </c>
      <c r="G23" s="158">
        <v>507.12799999999999</v>
      </c>
      <c r="H23" s="159">
        <v>173.56</v>
      </c>
      <c r="I23" s="182">
        <v>34.82</v>
      </c>
      <c r="J23" s="183">
        <v>85.873999999999995</v>
      </c>
      <c r="K23" s="182">
        <v>41.186999999999998</v>
      </c>
      <c r="L23" s="183">
        <v>54.468000000000004</v>
      </c>
      <c r="O23" s="157" t="s">
        <v>120</v>
      </c>
    </row>
    <row r="24" spans="1:15" x14ac:dyDescent="0.25">
      <c r="A24" s="157" t="s">
        <v>121</v>
      </c>
      <c r="B24" s="158">
        <v>754.43299999999999</v>
      </c>
      <c r="C24" s="159">
        <v>419.48700000000002</v>
      </c>
      <c r="D24" s="159">
        <v>481.98899999999998</v>
      </c>
      <c r="E24" s="158">
        <v>945.51</v>
      </c>
      <c r="F24" s="159">
        <v>377.57600000000002</v>
      </c>
      <c r="G24" s="158">
        <v>571.51099999999997</v>
      </c>
      <c r="H24" s="159">
        <v>162.82599999999999</v>
      </c>
      <c r="I24" s="182">
        <v>44.223999999999997</v>
      </c>
      <c r="J24" s="183">
        <v>87.828000000000003</v>
      </c>
      <c r="K24" s="182">
        <v>39.933</v>
      </c>
      <c r="L24" s="183">
        <v>60.444000000000003</v>
      </c>
      <c r="O24" s="157" t="s">
        <v>122</v>
      </c>
    </row>
    <row r="25" spans="1:15" x14ac:dyDescent="0.25">
      <c r="A25" s="157" t="s">
        <v>123</v>
      </c>
      <c r="B25" s="158">
        <v>867.42899999999997</v>
      </c>
      <c r="C25" s="159">
        <v>495.87</v>
      </c>
      <c r="D25" s="159">
        <v>610.69299999999998</v>
      </c>
      <c r="E25" s="158">
        <v>1074.748</v>
      </c>
      <c r="F25" s="159">
        <v>405.62599999999998</v>
      </c>
      <c r="G25" s="158">
        <v>653.178</v>
      </c>
      <c r="H25" s="159">
        <v>161.07</v>
      </c>
      <c r="I25" s="182">
        <v>50.411000000000001</v>
      </c>
      <c r="J25" s="183">
        <v>87.635999999999996</v>
      </c>
      <c r="K25" s="182">
        <v>37.741</v>
      </c>
      <c r="L25" s="183">
        <v>60.774999999999999</v>
      </c>
      <c r="O25" s="157" t="s">
        <v>124</v>
      </c>
    </row>
    <row r="26" spans="1:15" x14ac:dyDescent="0.25">
      <c r="A26" s="157" t="s">
        <v>125</v>
      </c>
      <c r="B26" s="158">
        <v>987.13</v>
      </c>
      <c r="C26" s="159">
        <v>562.13400000000001</v>
      </c>
      <c r="D26" s="159">
        <v>705.67200000000003</v>
      </c>
      <c r="E26" s="158">
        <v>1211.9490000000001</v>
      </c>
      <c r="F26" s="159">
        <v>421.48399999999998</v>
      </c>
      <c r="G26" s="158">
        <v>723.65200000000004</v>
      </c>
      <c r="H26" s="159">
        <v>162.47399999999999</v>
      </c>
      <c r="I26" s="182">
        <v>53.447000000000003</v>
      </c>
      <c r="J26" s="183">
        <v>87.768000000000001</v>
      </c>
      <c r="K26" s="182">
        <v>34.777000000000001</v>
      </c>
      <c r="L26" s="183">
        <v>59.709000000000003</v>
      </c>
      <c r="O26" s="157" t="s">
        <v>126</v>
      </c>
    </row>
    <row r="27" spans="1:15" x14ac:dyDescent="0.25">
      <c r="A27" s="157" t="s">
        <v>127</v>
      </c>
      <c r="B27" s="158">
        <v>1091.9939999999999</v>
      </c>
      <c r="C27" s="159">
        <v>620.971</v>
      </c>
      <c r="D27" s="159">
        <v>792.35900000000004</v>
      </c>
      <c r="E27" s="158">
        <v>1311.1479999999999</v>
      </c>
      <c r="F27" s="159">
        <v>412.82499999999999</v>
      </c>
      <c r="G27" s="158">
        <v>767.79600000000005</v>
      </c>
      <c r="H27" s="159">
        <v>159.001</v>
      </c>
      <c r="I27" s="182">
        <v>56.523000000000003</v>
      </c>
      <c r="J27" s="183">
        <v>89.656999999999996</v>
      </c>
      <c r="K27" s="182">
        <v>31.484999999999999</v>
      </c>
      <c r="L27" s="183">
        <v>58.558999999999997</v>
      </c>
      <c r="O27" s="157" t="s">
        <v>128</v>
      </c>
    </row>
    <row r="28" spans="1:15" x14ac:dyDescent="0.25">
      <c r="A28" s="157" t="s">
        <v>129</v>
      </c>
      <c r="B28" s="158">
        <v>1238.961</v>
      </c>
      <c r="C28" s="159">
        <v>692.06100000000004</v>
      </c>
      <c r="D28" s="159">
        <v>898.65499999999997</v>
      </c>
      <c r="E28" s="158">
        <v>1450.0909999999999</v>
      </c>
      <c r="F28" s="159">
        <v>387.66199999999998</v>
      </c>
      <c r="G28" s="158">
        <v>821.87900000000002</v>
      </c>
      <c r="H28" s="159">
        <v>176.13200000000001</v>
      </c>
      <c r="I28" s="182">
        <v>59.218000000000004</v>
      </c>
      <c r="J28" s="183">
        <v>91.394999999999996</v>
      </c>
      <c r="K28" s="182">
        <v>26.733000000000001</v>
      </c>
      <c r="L28" s="183">
        <v>56.677</v>
      </c>
      <c r="O28" s="157" t="s">
        <v>130</v>
      </c>
    </row>
    <row r="29" spans="1:15" x14ac:dyDescent="0.25">
      <c r="A29" s="157" t="s">
        <v>131</v>
      </c>
      <c r="B29" s="158">
        <v>1387.3510000000001</v>
      </c>
      <c r="C29" s="159">
        <v>811.63900000000001</v>
      </c>
      <c r="D29" s="159">
        <v>1023.6420000000001</v>
      </c>
      <c r="E29" s="158">
        <v>1600.14</v>
      </c>
      <c r="F29" s="159">
        <v>406.346</v>
      </c>
      <c r="G29" s="158">
        <v>997.73599999999999</v>
      </c>
      <c r="H29" s="159">
        <v>203.34</v>
      </c>
      <c r="I29" s="182">
        <v>60.618000000000002</v>
      </c>
      <c r="J29" s="183">
        <v>93.134</v>
      </c>
      <c r="K29" s="182">
        <v>25.393999999999998</v>
      </c>
      <c r="L29" s="183">
        <v>62.353000000000002</v>
      </c>
      <c r="O29" s="157" t="s">
        <v>132</v>
      </c>
    </row>
    <row r="30" spans="1:15" x14ac:dyDescent="0.25">
      <c r="A30" s="157" t="s">
        <v>133</v>
      </c>
      <c r="B30" s="158">
        <v>1511.3309999999999</v>
      </c>
      <c r="C30" s="159">
        <v>865.54399999999998</v>
      </c>
      <c r="D30" s="159">
        <v>1115.0830000000001</v>
      </c>
      <c r="E30" s="158">
        <v>1755.78</v>
      </c>
      <c r="F30" s="159">
        <v>445.13200000000001</v>
      </c>
      <c r="G30" s="158">
        <v>1353.8119999999999</v>
      </c>
      <c r="H30" s="159">
        <v>221.66900000000001</v>
      </c>
      <c r="I30" s="182">
        <v>59.844000000000001</v>
      </c>
      <c r="J30" s="183">
        <v>93.825000000000003</v>
      </c>
      <c r="K30" s="182">
        <v>25.352</v>
      </c>
      <c r="L30" s="183">
        <v>77.105999999999995</v>
      </c>
      <c r="O30" s="157" t="s">
        <v>134</v>
      </c>
    </row>
    <row r="31" spans="1:15" x14ac:dyDescent="0.25">
      <c r="A31" s="171" t="s">
        <v>135</v>
      </c>
      <c r="B31" s="172">
        <v>1332.307</v>
      </c>
      <c r="C31" s="173">
        <v>832.65599999999995</v>
      </c>
      <c r="D31" s="173">
        <v>964.66800000000001</v>
      </c>
      <c r="E31" s="172">
        <v>1536.269</v>
      </c>
      <c r="F31" s="173">
        <v>312.40499999999997</v>
      </c>
      <c r="G31" s="172">
        <v>1098.9290000000001</v>
      </c>
      <c r="H31" s="173">
        <v>219.85599999999999</v>
      </c>
      <c r="I31" s="184">
        <v>58.17</v>
      </c>
      <c r="J31" s="185">
        <v>93.688000000000002</v>
      </c>
      <c r="K31" s="184">
        <v>20.335000000000001</v>
      </c>
      <c r="L31" s="185">
        <v>71.531999999999996</v>
      </c>
      <c r="O31" s="171" t="s">
        <v>136</v>
      </c>
    </row>
    <row r="32" spans="1:15" x14ac:dyDescent="0.25">
      <c r="A32" s="176" t="s">
        <v>240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86"/>
    </row>
    <row r="33" spans="1:12" x14ac:dyDescent="0.25">
      <c r="A33" s="179" t="s">
        <v>114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</row>
    <row r="34" spans="1:12" x14ac:dyDescent="0.25">
      <c r="A34" s="187" t="s">
        <v>137</v>
      </c>
    </row>
    <row r="35" spans="1:12" x14ac:dyDescent="0.25">
      <c r="A35" s="187"/>
    </row>
    <row r="36" spans="1:12" ht="15.75" x14ac:dyDescent="0.25">
      <c r="A36" s="148" t="s">
        <v>249</v>
      </c>
    </row>
    <row r="37" spans="1:12" x14ac:dyDescent="0.25">
      <c r="A37" s="150" t="s">
        <v>138</v>
      </c>
      <c r="F37" s="144" t="s">
        <v>139</v>
      </c>
    </row>
    <row r="56" spans="1:1" x14ac:dyDescent="0.25">
      <c r="A56" s="176" t="s">
        <v>221</v>
      </c>
    </row>
    <row r="57" spans="1:1" x14ac:dyDescent="0.25">
      <c r="A57" s="188" t="s">
        <v>140</v>
      </c>
    </row>
    <row r="58" spans="1:1" x14ac:dyDescent="0.25">
      <c r="A58" s="187" t="s">
        <v>137</v>
      </c>
    </row>
  </sheetData>
  <mergeCells count="1">
    <mergeCell ref="A19:A20"/>
  </mergeCell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14</vt:i4>
      </vt:variant>
    </vt:vector>
  </HeadingPairs>
  <TitlesOfParts>
    <vt:vector size="28" baseType="lpstr">
      <vt:lpstr>4.1 Ens</vt:lpstr>
      <vt:lpstr>4.2 Comm</vt:lpstr>
      <vt:lpstr>4.2a</vt:lpstr>
      <vt:lpstr>4.2b</vt:lpstr>
      <vt:lpstr>4.3 GFP</vt:lpstr>
      <vt:lpstr>4.4 Sec Co</vt:lpstr>
      <vt:lpstr>4.5 Dept</vt:lpstr>
      <vt:lpstr>4.6 Reg</vt:lpstr>
      <vt:lpstr>4.7a Ratios Comm </vt:lpstr>
      <vt:lpstr>4.7b Ratios tour</vt:lpstr>
      <vt:lpstr>4.7c Ratios Gfp</vt:lpstr>
      <vt:lpstr>4.8 Ratios DepReg</vt:lpstr>
      <vt:lpstr>4.9 Synd</vt:lpstr>
      <vt:lpstr>4.10 Ens+Synd</vt:lpstr>
      <vt:lpstr>'4.1 Ens'!Zone_d_impression</vt:lpstr>
      <vt:lpstr>'4.10 Ens+Synd'!Zone_d_impression</vt:lpstr>
      <vt:lpstr>'4.2 Comm'!Zone_d_impression</vt:lpstr>
      <vt:lpstr>'4.2a'!Zone_d_impression</vt:lpstr>
      <vt:lpstr>'4.2b'!Zone_d_impression</vt:lpstr>
      <vt:lpstr>'4.3 GFP'!Zone_d_impression</vt:lpstr>
      <vt:lpstr>'4.4 Sec Co'!Zone_d_impression</vt:lpstr>
      <vt:lpstr>'4.5 Dept'!Zone_d_impression</vt:lpstr>
      <vt:lpstr>'4.6 Reg'!Zone_d_impression</vt:lpstr>
      <vt:lpstr>'4.7a Ratios Comm '!Zone_d_impression</vt:lpstr>
      <vt:lpstr>'4.7b Ratios tour'!Zone_d_impression</vt:lpstr>
      <vt:lpstr>'4.7c Ratios Gfp'!Zone_d_impression</vt:lpstr>
      <vt:lpstr>'4.8 Ratios DepReg'!Zone_d_impression</vt:lpstr>
      <vt:lpstr>'4.9 Synd'!Zone_d_impression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</dc:creator>
  <cp:lastModifiedBy>DE LAPASSE Benoit</cp:lastModifiedBy>
  <cp:lastPrinted>2022-05-09T16:10:53Z</cp:lastPrinted>
  <dcterms:created xsi:type="dcterms:W3CDTF">2022-05-03T08:15:35Z</dcterms:created>
  <dcterms:modified xsi:type="dcterms:W3CDTF">2025-06-19T09:23:38Z</dcterms:modified>
</cp:coreProperties>
</file>