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ZZ - Doc finaux\VF\par chapitre\"/>
    </mc:Choice>
  </mc:AlternateContent>
  <bookViews>
    <workbookView xWindow="720" yWindow="270" windowWidth="11100" windowHeight="5325" tabRatio="951"/>
  </bookViews>
  <sheets>
    <sheet name="C1 - Fig 1 &amp; 2" sheetId="8" r:id="rId1"/>
    <sheet name="C1 - Fig 3 &amp; 4" sheetId="9" r:id="rId2"/>
    <sheet name="C1 - Fig 5" sheetId="6" r:id="rId3"/>
    <sheet name="C1 - Fig 6" sheetId="7" r:id="rId4"/>
    <sheet name="C1 - Anx 1" sheetId="23" r:id="rId5"/>
    <sheet name="C2 - Fig 1" sheetId="14" r:id="rId6"/>
    <sheet name="C2 - Fig 2" sheetId="11" r:id="rId7"/>
    <sheet name="C2 - Fig 3" sheetId="12" r:id="rId8"/>
    <sheet name="C3 - Fig 1 &amp; 2" sheetId="15" r:id="rId9"/>
    <sheet name="C3 - Fig 3" sheetId="16" r:id="rId10"/>
    <sheet name="C3 - Fig 4" sheetId="17" r:id="rId11"/>
    <sheet name="C4 - Fig 1 &amp; 2" sheetId="18" r:id="rId12"/>
    <sheet name="C4 - Fig 3" sheetId="19" r:id="rId13"/>
    <sheet name="C4 - Anx 1" sheetId="24" r:id="rId14"/>
    <sheet name="C5 - Fig 1" sheetId="20" r:id="rId15"/>
    <sheet name="C5 - Fig 2" sheetId="21" r:id="rId16"/>
    <sheet name="C5 - Fig 3" sheetId="22" r:id="rId17"/>
    <sheet name="A1 - Anx 1" sheetId="25" r:id="rId18"/>
  </sheets>
  <definedNames>
    <definedName name="_anc">#REF!</definedName>
    <definedName name="_cat" localSheetId="17">#REF!</definedName>
    <definedName name="_cat" localSheetId="13">#REF!</definedName>
    <definedName name="_cat">#REF!</definedName>
    <definedName name="_fil" localSheetId="17">#REF!</definedName>
    <definedName name="_fil" localSheetId="13">#REF!</definedName>
    <definedName name="_fil">#REF!</definedName>
    <definedName name="_xlnm._FilterDatabase" localSheetId="17">'A1 - Anx 1'!$B$2:$P$2</definedName>
    <definedName name="_st">#REF!</definedName>
    <definedName name="_tp" localSheetId="5">#REF!</definedName>
    <definedName name="_tp" localSheetId="13">#REF!</definedName>
    <definedName name="_tp">#REF!</definedName>
    <definedName name="_typ" localSheetId="5">#REF!</definedName>
    <definedName name="_typ" localSheetId="13">#REF!</definedName>
    <definedName name="_typ">#REF!</definedName>
    <definedName name="cat_sx" localSheetId="5">#REF!</definedName>
    <definedName name="cat_sx" localSheetId="13">#REF!</definedName>
    <definedName name="cat_sx">#REF!</definedName>
    <definedName name="cdd_cdi_col">#REF!</definedName>
    <definedName name="cdd_cdi_fil">#REF!</definedName>
    <definedName name="col_type_contrat">#REF!</definedName>
    <definedName name="coll" localSheetId="5">#REF!</definedName>
    <definedName name="coll" localSheetId="13">#REF!</definedName>
    <definedName name="coll">#REF!</definedName>
    <definedName name="coll_B" localSheetId="13">#REF!</definedName>
    <definedName name="coll_B">#REF!</definedName>
    <definedName name="coll_ts">#REF!</definedName>
    <definedName name="corps">#REF!</definedName>
    <definedName name="f_cdg_cnfpt">#REF!</definedName>
    <definedName name="f_emploi">#REF!</definedName>
    <definedName name="f_versant">#REF!</definedName>
    <definedName name="fc_mad">#REF!</definedName>
    <definedName name="fc_mad2">#REF!</definedName>
    <definedName name="fil_cat" localSheetId="17">#REF!</definedName>
    <definedName name="fil_cat" localSheetId="13">#REF!</definedName>
    <definedName name="fil_cat" localSheetId="15">'C5 - Fig 2'!$A$2:$P$11</definedName>
    <definedName name="fil_cat" localSheetId="16">#REF!</definedName>
    <definedName name="fil_cat">#REF!</definedName>
    <definedName name="fil_cat_ce">#REF!</definedName>
    <definedName name="fil_ef_ce">#REF!</definedName>
    <definedName name="fil_ef_ce_cont">#REF!</definedName>
    <definedName name="fil_sx" localSheetId="5">#REF!</definedName>
    <definedName name="fil_sx" localSheetId="13">#REF!</definedName>
    <definedName name="fil_sx">#REF!</definedName>
    <definedName name="ind_232_cat_ts" localSheetId="5">#REF!</definedName>
    <definedName name="ind_232_cat_ts" localSheetId="13">#REF!</definedName>
    <definedName name="ind_232_cat_ts">#REF!</definedName>
    <definedName name="tc_tnc" localSheetId="13">#REF!</definedName>
    <definedName name="tc_tnc">#REF!</definedName>
    <definedName name="typ_cat" localSheetId="13">#REF!</definedName>
    <definedName name="typ_cat" localSheetId="14">'C5 - Fig 1'!$B$3:$H$16</definedName>
    <definedName name="typ_cat" localSheetId="16">#REF!</definedName>
    <definedName name="typ_cat">#REF!</definedName>
    <definedName name="typ_cor" localSheetId="13">#REF!</definedName>
    <definedName name="typ_cor">#REF!</definedName>
    <definedName name="typ_tnc" localSheetId="5">#REF!</definedName>
    <definedName name="typ_tnc" localSheetId="13">#REF!</definedName>
    <definedName name="typ_tnc">#REF!</definedName>
    <definedName name="type">#REF!</definedName>
    <definedName name="type_1j">#REF!</definedName>
    <definedName name="type_contrat">#REF!</definedName>
    <definedName name="type_contrat_fil">#REF!</definedName>
  </definedNames>
  <calcPr calcId="162913"/>
</workbook>
</file>

<file path=xl/calcChain.xml><?xml version="1.0" encoding="utf-8"?>
<calcChain xmlns="http://schemas.openxmlformats.org/spreadsheetml/2006/main">
  <c r="I11" i="25" l="1"/>
  <c r="P11" i="25" s="1"/>
  <c r="Q10" i="25"/>
  <c r="I10" i="25"/>
  <c r="O10" i="25" s="1"/>
  <c r="I9" i="25"/>
  <c r="N9" i="25" s="1"/>
  <c r="Q8" i="25"/>
  <c r="P8" i="25"/>
  <c r="N8" i="25"/>
  <c r="I8" i="25"/>
  <c r="M8" i="25" s="1"/>
  <c r="Q7" i="25"/>
  <c r="P7" i="25"/>
  <c r="O7" i="25"/>
  <c r="N7" i="25"/>
  <c r="M7" i="25"/>
  <c r="I7" i="25"/>
  <c r="L7" i="25" s="1"/>
  <c r="I6" i="25"/>
  <c r="Q6" i="25" s="1"/>
  <c r="I5" i="25"/>
  <c r="P5" i="25" s="1"/>
  <c r="I4" i="25"/>
  <c r="Q4" i="25" s="1"/>
  <c r="I3" i="25"/>
  <c r="P3" i="25" s="1"/>
  <c r="O9" i="25" l="1"/>
  <c r="O6" i="25"/>
  <c r="P9" i="25"/>
  <c r="Q3" i="25"/>
  <c r="P6" i="25"/>
  <c r="Q9" i="25"/>
  <c r="L6" i="25"/>
  <c r="M6" i="25"/>
  <c r="N6" i="25"/>
  <c r="O8" i="25"/>
  <c r="P10" i="25"/>
  <c r="Q11" i="25"/>
  <c r="L3" i="25"/>
  <c r="N5" i="25"/>
  <c r="N4" i="25"/>
  <c r="M10" i="25"/>
  <c r="P4" i="25"/>
  <c r="Q5" i="25"/>
  <c r="L8" i="25"/>
  <c r="N10" i="25"/>
  <c r="O11" i="25"/>
  <c r="L5" i="25"/>
  <c r="L4" i="25"/>
  <c r="M5" i="25"/>
  <c r="M4" i="25"/>
  <c r="L11" i="25"/>
  <c r="M3" i="25"/>
  <c r="O5" i="25"/>
  <c r="L10" i="25"/>
  <c r="M11" i="25"/>
  <c r="N3" i="25"/>
  <c r="O4" i="25"/>
  <c r="L9" i="25"/>
  <c r="N11" i="25"/>
  <c r="O3" i="25"/>
  <c r="M9" i="25"/>
  <c r="H16" i="20" l="1"/>
  <c r="G16" i="20"/>
  <c r="F16" i="20"/>
  <c r="E16" i="20"/>
  <c r="D16" i="20"/>
  <c r="C16" i="20"/>
  <c r="H15" i="20"/>
  <c r="G15" i="20"/>
  <c r="F15" i="20"/>
  <c r="E15" i="20"/>
  <c r="D15" i="20"/>
  <c r="C15" i="20"/>
  <c r="H6" i="20"/>
  <c r="G6" i="20"/>
  <c r="F6" i="20"/>
  <c r="E6" i="20"/>
  <c r="D6" i="20"/>
  <c r="C6" i="20"/>
  <c r="H5" i="20"/>
  <c r="G5" i="20"/>
  <c r="F5" i="20"/>
  <c r="E5" i="20"/>
  <c r="D5" i="20"/>
  <c r="C5" i="20"/>
  <c r="H4" i="20"/>
  <c r="G4" i="20"/>
  <c r="F4" i="20"/>
  <c r="E4" i="20"/>
  <c r="D4" i="20"/>
  <c r="C4" i="20"/>
</calcChain>
</file>

<file path=xl/sharedStrings.xml><?xml version="1.0" encoding="utf-8"?>
<sst xmlns="http://schemas.openxmlformats.org/spreadsheetml/2006/main" count="439" uniqueCount="165">
  <si>
    <t>Temps complet</t>
  </si>
  <si>
    <t>Temps non complet</t>
  </si>
  <si>
    <t>Autres</t>
  </si>
  <si>
    <t>Autres étab. publics intercom.</t>
  </si>
  <si>
    <t>Syndicats mixtes</t>
  </si>
  <si>
    <t>Communautés urbaines et métropoles</t>
  </si>
  <si>
    <t>Total Etablissements communaux</t>
  </si>
  <si>
    <t>Centres de gestion et CNFPT</t>
  </si>
  <si>
    <t>SDIS</t>
  </si>
  <si>
    <t>Départements</t>
  </si>
  <si>
    <t>Régions</t>
  </si>
  <si>
    <t>Temps complet à temps plein</t>
  </si>
  <si>
    <t>Temps complet à temps partiel</t>
  </si>
  <si>
    <t>Ensemble</t>
  </si>
  <si>
    <t>Part temps complets à temps partiel</t>
  </si>
  <si>
    <t>Part temps complets à temps plein</t>
  </si>
  <si>
    <t>Fonctionnaires</t>
  </si>
  <si>
    <t>Contractuels occupant un emploi permanent</t>
  </si>
  <si>
    <t>Contractuels</t>
  </si>
  <si>
    <t>Type de collectivité</t>
  </si>
  <si>
    <t>Champ : France métropolitaine et DOM, hors ville de Paris et statuts de militaires</t>
  </si>
  <si>
    <t>Figure 1 : Répartition des emplois permanents selon le type d’emploi et temps de travail</t>
  </si>
  <si>
    <t>Figure 2 : Types d’emplois et temps de travail selon le statut</t>
  </si>
  <si>
    <t xml:space="preserve">Figure 5 : Répartition des fonctionnaires selon le type de structure par type d’emploi </t>
  </si>
  <si>
    <t>Figure 6 : Répartition des contractuels occupant un emploi permanant selon le type de structure par type d’emploi</t>
  </si>
  <si>
    <t>moins de 80 %</t>
  </si>
  <si>
    <t>80 à moins de 90%</t>
  </si>
  <si>
    <t>90% et plus</t>
  </si>
  <si>
    <t>Figure 2 : Répartition des emplois permanents à temps partiel selon la catégorie hiérarchique, le sexe et la filière (en %)</t>
  </si>
  <si>
    <t xml:space="preserve">Part des agents à temps partiel parmi les agents à temps complet </t>
  </si>
  <si>
    <t>Effectifs répartis selon la quotité de temps de travail
 (en %)</t>
  </si>
  <si>
    <t>Moins de
 80 %</t>
  </si>
  <si>
    <t>de 80 %
 à moins de 90 %</t>
  </si>
  <si>
    <t>de 90 % à moins de 100 %</t>
  </si>
  <si>
    <t>Catégorie hiérarchique</t>
  </si>
  <si>
    <t>A</t>
  </si>
  <si>
    <t>B</t>
  </si>
  <si>
    <t>C</t>
  </si>
  <si>
    <t>Sexe</t>
  </si>
  <si>
    <t>Femmes</t>
  </si>
  <si>
    <t>Hommes</t>
  </si>
  <si>
    <t>Filière</t>
  </si>
  <si>
    <t>Administrative</t>
  </si>
  <si>
    <t>Technique</t>
  </si>
  <si>
    <t>Sportive</t>
  </si>
  <si>
    <t>Culturelle</t>
  </si>
  <si>
    <t>Médico-technique et sociale</t>
  </si>
  <si>
    <t>Sociale</t>
  </si>
  <si>
    <t>Police municipale</t>
  </si>
  <si>
    <t>Incendie-secours</t>
  </si>
  <si>
    <t>Animation</t>
  </si>
  <si>
    <t xml:space="preserve">Ensemble </t>
  </si>
  <si>
    <t>Figure 3 : Répartition des effectifs à temps complet par statut, quotité de temps partiel et type de collectivités (en %)</t>
  </si>
  <si>
    <t>Part des agents à temps partiel parmi les agents à temps complet</t>
  </si>
  <si>
    <t>Moins de 80 %</t>
  </si>
  <si>
    <t>de 80 à moins de 90 %</t>
  </si>
  <si>
    <t>de 90 à moins de 100 %</t>
  </si>
  <si>
    <t>Organismes départementaux</t>
  </si>
  <si>
    <t>Ens. des EPCI à fiscalité propre</t>
  </si>
  <si>
    <t>Syndicats intercommunaux (SIVU, SIVOM)</t>
  </si>
  <si>
    <t>Autres établissements publics intercommunaux</t>
  </si>
  <si>
    <t>Ens. des groupements intercommunaux sans FP</t>
  </si>
  <si>
    <t>Heures complémentaires</t>
  </si>
  <si>
    <t>Heures supplémentaires</t>
  </si>
  <si>
    <t>Total</t>
  </si>
  <si>
    <t>Médico-sociale 
et technique</t>
  </si>
  <si>
    <t>Incendie et secours</t>
  </si>
  <si>
    <r>
      <t xml:space="preserve">Figure 4 : </t>
    </r>
    <r>
      <rPr>
        <sz val="10"/>
        <color rgb="FF000000"/>
        <rFont val="Arial"/>
        <family val="2"/>
      </rPr>
      <t>Nombre moyen d’heures supplémentaires et complémentaires rémunérées par agent occupant un emploi permanent, selon le sexe et le type de collectivités</t>
    </r>
  </si>
  <si>
    <t>Total des EPCI à fiscalité propre</t>
  </si>
  <si>
    <t>Autres étab. publics intercommunaux</t>
  </si>
  <si>
    <t>Total des groupements intercom. sans FP</t>
  </si>
  <si>
    <t>Agents occupant un emploi permanent à temps non complet</t>
  </si>
  <si>
    <t>Agents occupant un emploi permanent à temps complet</t>
  </si>
  <si>
    <t>Figure 1 : Part des agents ayant un CET (en %)</t>
  </si>
  <si>
    <t>Part d'agents ayant un CET (en %)</t>
  </si>
  <si>
    <t xml:space="preserve">Hommes </t>
  </si>
  <si>
    <t>Catégorie C</t>
  </si>
  <si>
    <t>Catégorie B</t>
  </si>
  <si>
    <t>Catégorie A</t>
  </si>
  <si>
    <t>Nombre moyen de jours accumulés par agent ayant un CET</t>
  </si>
  <si>
    <t>Figure 2 : Nombre moyen de jours cumulés par agent ayant un CET</t>
  </si>
  <si>
    <t>Categorie A</t>
  </si>
  <si>
    <t>Nombre moyen de jours cumulés par agent</t>
  </si>
  <si>
    <t>Figure 1 : Modalités (en %) de l’utilisation du télétravail</t>
  </si>
  <si>
    <t>- depuis leur domicile ou un autre lieu privé</t>
  </si>
  <si>
    <t>- depuis un lieu professionnel autre que ceux mis à disposition par l'employeur</t>
  </si>
  <si>
    <t>- depuis un lieu professionnel mis à disposition par l'employeur</t>
  </si>
  <si>
    <t>- avec leur équipement personnel</t>
  </si>
  <si>
    <t>- de manière ponctuelle</t>
  </si>
  <si>
    <t>- de manière régulière</t>
  </si>
  <si>
    <t>- sur des jours fixes</t>
  </si>
  <si>
    <t>- sur des jours flottants</t>
  </si>
  <si>
    <t>- un jour par semaine</t>
  </si>
  <si>
    <t>- deux jours par semaine</t>
  </si>
  <si>
    <t>- trois jours par semaine</t>
  </si>
  <si>
    <t>- plus de trois jours par semaine en raison d'une situation exceptionnelle</t>
  </si>
  <si>
    <t>- plus de trois jours par semaine en raison de sa situation personnelle</t>
  </si>
  <si>
    <t>Figure 2 : Proportion d’agents en télétravail par filière et par sexe</t>
  </si>
  <si>
    <t>Médico-sociale et médico-technique</t>
  </si>
  <si>
    <t>Incendie secours</t>
  </si>
  <si>
    <t>Figure 3 : Nombre et part d’agent faisant du télétravail par type de collectivité</t>
  </si>
  <si>
    <t>Part de ces agents faisant du tlt de manière régulière</t>
  </si>
  <si>
    <t>Ratio d'agent faisant du tlt au moins 2 jours par semaine</t>
  </si>
  <si>
    <t>Part des agents en tlt sur le total d'emplois permanents</t>
  </si>
  <si>
    <t>Sources : Rapports sociaux uniques 2023</t>
  </si>
  <si>
    <t>Figure 3 : Types d’emplois et temps de travail des fonctionnaires entre 2013 et 2023</t>
  </si>
  <si>
    <t>Figure 4 : Types d’emplois et temps de travail des contractuels occupant en emploi permanent entre 2013 et 2023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</si>
  <si>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</si>
  <si>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</si>
  <si>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</si>
  <si>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</si>
  <si>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</si>
  <si>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</si>
  <si>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</si>
  <si>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</si>
  <si>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</si>
  <si>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</si>
  <si>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Total des Communes</t>
  </si>
  <si>
    <t>Communautés de Communes</t>
  </si>
  <si>
    <t>Communautés d'agglomération</t>
  </si>
  <si>
    <t>Total des grpmts intercom. sans FP</t>
  </si>
  <si>
    <t>Figure 1 : Répartition des emplois permanents à temps partiel de 2013 à 2023 selon la quotité de travail</t>
  </si>
  <si>
    <t>Figure 2 : Nombre moyen d’heures supplémentaires/complémentaires rémunérées par agent à temps non complet en 2023</t>
  </si>
  <si>
    <t>Figure 1 : Nombre moyen d’heures supplémentaires rémunérées par agent à temps complet en 2023</t>
  </si>
  <si>
    <t>Figure 3 : Nombre moyen d'heures supplémentaires et complémentaires rémunérées par agent selon la filière en 2023</t>
  </si>
  <si>
    <t>Figure 3 : Synthèse sur les agents occupant un emploi permanent ayant un CET au 31 décembre 2023</t>
  </si>
  <si>
    <t>Nombre d'agents ayant un CET au 31/12/2023</t>
  </si>
  <si>
    <t>Part des agents l'ayant ouvert en 2023</t>
  </si>
  <si>
    <t>Part des agents ayant un CET au 31/12/2023 (en %)</t>
  </si>
  <si>
    <t>Nombre d'agents travaillant en tlt au 31/12/2023</t>
  </si>
  <si>
    <t>Figure : Répartition des fonctionnaires à temps non complet selon la durée</t>
  </si>
  <si>
    <t>28h et plus</t>
  </si>
  <si>
    <t>Entre 17h30 et moins de 28h</t>
  </si>
  <si>
    <t>Moins de 17h30</t>
  </si>
  <si>
    <t>Durée</t>
  </si>
  <si>
    <t xml:space="preserve">Figure : Nombre de jours utilisés par catégorie hiérarchique et répartition par type de consommation </t>
  </si>
  <si>
    <t>Nombre de jours</t>
  </si>
  <si>
    <t>utilisés sous forme de congés</t>
  </si>
  <si>
    <t>jours indemnisés</t>
  </si>
  <si>
    <t>jours pris en compte au titre de la  Rafp</t>
  </si>
  <si>
    <t>lib_fil</t>
  </si>
  <si>
    <t>F-A</t>
  </si>
  <si>
    <t>F-B</t>
  </si>
  <si>
    <t>F-C</t>
  </si>
  <si>
    <t>H-A</t>
  </si>
  <si>
    <t>H-B</t>
  </si>
  <si>
    <t>H-C</t>
  </si>
  <si>
    <t>tot</t>
  </si>
  <si>
    <t>Femme - cat A</t>
  </si>
  <si>
    <t>Femme - cat B</t>
  </si>
  <si>
    <t>Femme - cat C</t>
  </si>
  <si>
    <t>Homme - cat A</t>
  </si>
  <si>
    <t>Homme - cat B</t>
  </si>
  <si>
    <t>Homme - cat C</t>
  </si>
  <si>
    <t>09 - Animation</t>
  </si>
  <si>
    <t>08 - Incendie secours</t>
  </si>
  <si>
    <t>07 - Police municipale</t>
  </si>
  <si>
    <t>06 - Sociale</t>
  </si>
  <si>
    <t>05 - Médico-sociale et médico-technique</t>
  </si>
  <si>
    <t>Médico-sociale et tech.</t>
  </si>
  <si>
    <t>04 - Culturelle</t>
  </si>
  <si>
    <t>03 - Sportive</t>
  </si>
  <si>
    <t>02 - Technique</t>
  </si>
  <si>
    <t>01 - Administrative</t>
  </si>
  <si>
    <t>Figure : Répartition des agents en télétravail par sexe et catégorie, selon la filière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</si>
</sst>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%"/>
    <numFmt numFmtId="165" formatCode="_-* #,##0\ _€_-;\-* #,##0\ _€_-;_-* &quot;-&quot;??\ _€_-;_-@_-"/>
    <numFmt numFmtId="166" formatCode="_-* #,##0.00\ _€_-;\-* #,##0.00\ _€_-;_-* &quot;-&quot;??\ _€_-;_-@_-"/>
    <numFmt numFmtId="167" formatCode="0.0"/>
    <numFmt numFmtId="168" formatCode="#,##0.0"/>
    <numFmt numFmtId="169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A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 applyBorder="1"/>
    <xf numFmtId="9" fontId="2" fillId="2" borderId="0" xfId="0" applyNumberFormat="1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7" xfId="0" applyFill="1" applyBorder="1"/>
    <xf numFmtId="164" fontId="0" fillId="2" borderId="8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4" fillId="2" borderId="10" xfId="0" applyFont="1" applyFill="1" applyBorder="1"/>
    <xf numFmtId="164" fontId="4" fillId="2" borderId="1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 applyAlignment="1">
      <alignment wrapText="1"/>
    </xf>
    <xf numFmtId="1" fontId="0" fillId="2" borderId="0" xfId="0" applyNumberFormat="1" applyFill="1" applyBorder="1"/>
    <xf numFmtId="165" fontId="0" fillId="2" borderId="0" xfId="0" applyNumberFormat="1" applyFill="1" applyBorder="1"/>
    <xf numFmtId="165" fontId="2" fillId="2" borderId="0" xfId="1" applyNumberFormat="1" applyFont="1" applyFill="1"/>
    <xf numFmtId="9" fontId="2" fillId="2" borderId="0" xfId="2" applyNumberFormat="1" applyFont="1" applyFill="1" applyBorder="1"/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65" fontId="2" fillId="2" borderId="13" xfId="0" applyNumberFormat="1" applyFont="1" applyFill="1" applyBorder="1"/>
    <xf numFmtId="165" fontId="3" fillId="2" borderId="13" xfId="1" applyNumberFormat="1" applyFont="1" applyFill="1" applyBorder="1" applyAlignment="1">
      <alignment vertical="top" wrapText="1"/>
    </xf>
    <xf numFmtId="9" fontId="2" fillId="2" borderId="13" xfId="0" applyNumberFormat="1" applyFont="1" applyFill="1" applyBorder="1"/>
    <xf numFmtId="0" fontId="0" fillId="2" borderId="13" xfId="0" applyFill="1" applyBorder="1"/>
    <xf numFmtId="0" fontId="4" fillId="2" borderId="13" xfId="0" applyFont="1" applyFill="1" applyBorder="1"/>
    <xf numFmtId="1" fontId="0" fillId="2" borderId="13" xfId="0" applyNumberFormat="1" applyFill="1" applyBorder="1"/>
    <xf numFmtId="165" fontId="0" fillId="2" borderId="13" xfId="0" applyNumberFormat="1" applyFill="1" applyBorder="1"/>
    <xf numFmtId="9" fontId="2" fillId="2" borderId="13" xfId="2" applyFont="1" applyFill="1" applyBorder="1"/>
    <xf numFmtId="9" fontId="0" fillId="2" borderId="13" xfId="2" applyFont="1" applyFill="1" applyBorder="1"/>
    <xf numFmtId="1" fontId="0" fillId="2" borderId="0" xfId="0" applyNumberFormat="1" applyFill="1"/>
    <xf numFmtId="0" fontId="5" fillId="0" borderId="0" xfId="0" applyFont="1" applyAlignment="1">
      <alignment vertical="center"/>
    </xf>
    <xf numFmtId="1" fontId="0" fillId="2" borderId="2" xfId="0" applyNumberFormat="1" applyFill="1" applyBorder="1" applyAlignment="1">
      <alignment horizontal="center" vertical="center" wrapText="1"/>
    </xf>
    <xf numFmtId="1" fontId="4" fillId="2" borderId="2" xfId="0" applyNumberFormat="1" applyFont="1" applyFill="1" applyBorder="1"/>
    <xf numFmtId="1" fontId="0" fillId="2" borderId="2" xfId="0" applyNumberFormat="1" applyFill="1" applyBorder="1" applyAlignment="1">
      <alignment horizontal="right" indent="2"/>
    </xf>
    <xf numFmtId="1" fontId="0" fillId="2" borderId="0" xfId="3" applyNumberFormat="1" applyFont="1" applyFill="1" applyBorder="1" applyAlignment="1">
      <alignment horizontal="right" indent="2"/>
    </xf>
    <xf numFmtId="1" fontId="0" fillId="2" borderId="9" xfId="3" applyNumberFormat="1" applyFont="1" applyFill="1" applyBorder="1" applyAlignment="1">
      <alignment horizontal="right" indent="2"/>
    </xf>
    <xf numFmtId="1" fontId="0" fillId="2" borderId="7" xfId="0" applyNumberFormat="1" applyFill="1" applyBorder="1"/>
    <xf numFmtId="1" fontId="0" fillId="2" borderId="4" xfId="2" applyNumberFormat="1" applyFont="1" applyFill="1" applyBorder="1" applyAlignment="1">
      <alignment horizontal="right" indent="2"/>
    </xf>
    <xf numFmtId="1" fontId="0" fillId="2" borderId="5" xfId="2" applyNumberFormat="1" applyFont="1" applyFill="1" applyBorder="1" applyAlignment="1">
      <alignment horizontal="right" indent="2"/>
    </xf>
    <xf numFmtId="1" fontId="0" fillId="2" borderId="6" xfId="2" applyNumberFormat="1" applyFont="1" applyFill="1" applyBorder="1" applyAlignment="1">
      <alignment horizontal="right" indent="2"/>
    </xf>
    <xf numFmtId="9" fontId="0" fillId="2" borderId="0" xfId="2" applyFont="1" applyFill="1"/>
    <xf numFmtId="1" fontId="0" fillId="2" borderId="7" xfId="2" applyNumberFormat="1" applyFont="1" applyFill="1" applyBorder="1" applyAlignment="1">
      <alignment horizontal="right" indent="2"/>
    </xf>
    <xf numFmtId="1" fontId="0" fillId="2" borderId="8" xfId="2" applyNumberFormat="1" applyFont="1" applyFill="1" applyBorder="1" applyAlignment="1">
      <alignment horizontal="right" indent="2"/>
    </xf>
    <xf numFmtId="1" fontId="0" fillId="2" borderId="9" xfId="2" applyNumberFormat="1" applyFont="1" applyFill="1" applyBorder="1" applyAlignment="1">
      <alignment horizontal="right" indent="2"/>
    </xf>
    <xf numFmtId="1" fontId="0" fillId="2" borderId="10" xfId="2" applyNumberFormat="1" applyFont="1" applyFill="1" applyBorder="1" applyAlignment="1">
      <alignment horizontal="right" indent="2"/>
    </xf>
    <xf numFmtId="1" fontId="0" fillId="2" borderId="11" xfId="2" applyNumberFormat="1" applyFont="1" applyFill="1" applyBorder="1" applyAlignment="1">
      <alignment horizontal="right" indent="2"/>
    </xf>
    <xf numFmtId="1" fontId="0" fillId="2" borderId="12" xfId="2" applyNumberFormat="1" applyFont="1" applyFill="1" applyBorder="1" applyAlignment="1">
      <alignment horizontal="right" indent="2"/>
    </xf>
    <xf numFmtId="1" fontId="0" fillId="2" borderId="8" xfId="0" applyNumberFormat="1" applyFill="1" applyBorder="1" applyAlignment="1">
      <alignment horizontal="right" indent="2"/>
    </xf>
    <xf numFmtId="1" fontId="0" fillId="2" borderId="16" xfId="0" applyNumberFormat="1" applyFill="1" applyBorder="1" applyAlignment="1">
      <alignment horizontal="right" indent="2"/>
    </xf>
    <xf numFmtId="1" fontId="0" fillId="2" borderId="17" xfId="3" applyNumberFormat="1" applyFont="1" applyFill="1" applyBorder="1" applyAlignment="1">
      <alignment horizontal="right" indent="2"/>
    </xf>
    <xf numFmtId="1" fontId="4" fillId="2" borderId="0" xfId="2" applyNumberFormat="1" applyFont="1" applyFill="1" applyBorder="1" applyAlignment="1">
      <alignment horizontal="right" indent="2"/>
    </xf>
    <xf numFmtId="1" fontId="4" fillId="2" borderId="2" xfId="2" applyNumberFormat="1" applyFont="1" applyFill="1" applyBorder="1" applyAlignment="1">
      <alignment horizontal="right" indent="2"/>
    </xf>
    <xf numFmtId="167" fontId="4" fillId="2" borderId="0" xfId="2" applyNumberFormat="1" applyFont="1" applyFill="1" applyBorder="1" applyAlignment="1">
      <alignment horizontal="right" indent="2"/>
    </xf>
    <xf numFmtId="9" fontId="0" fillId="2" borderId="0" xfId="2" applyFont="1" applyFill="1" applyBorder="1"/>
    <xf numFmtId="0" fontId="4" fillId="2" borderId="0" xfId="0" applyFont="1" applyFill="1" applyBorder="1"/>
    <xf numFmtId="0" fontId="0" fillId="2" borderId="0" xfId="0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8" xfId="0" applyNumberFormat="1" applyFill="1" applyBorder="1" applyAlignment="1">
      <alignment horizontal="center" wrapText="1"/>
    </xf>
    <xf numFmtId="1" fontId="0" fillId="2" borderId="5" xfId="0" applyNumberForma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indent="1"/>
    </xf>
    <xf numFmtId="0" fontId="8" fillId="2" borderId="8" xfId="0" applyFont="1" applyFill="1" applyBorder="1" applyAlignment="1">
      <alignment horizontal="left" indent="1"/>
    </xf>
    <xf numFmtId="1" fontId="0" fillId="2" borderId="0" xfId="0" applyNumberFormat="1" applyFill="1" applyBorder="1" applyAlignment="1">
      <alignment horizontal="center" wrapText="1"/>
    </xf>
    <xf numFmtId="1" fontId="0" fillId="2" borderId="8" xfId="0" applyNumberFormat="1" applyFill="1" applyBorder="1" applyAlignment="1">
      <alignment horizontal="center" wrapText="1"/>
    </xf>
    <xf numFmtId="0" fontId="0" fillId="2" borderId="11" xfId="0" applyFill="1" applyBorder="1"/>
    <xf numFmtId="1" fontId="0" fillId="2" borderId="19" xfId="0" applyNumberFormat="1" applyFill="1" applyBorder="1" applyAlignment="1">
      <alignment horizontal="center" wrapText="1"/>
    </xf>
    <xf numFmtId="1" fontId="0" fillId="2" borderId="11" xfId="0" applyNumberFormat="1" applyFill="1" applyBorder="1" applyAlignment="1">
      <alignment horizontal="center" wrapText="1"/>
    </xf>
    <xf numFmtId="1" fontId="0" fillId="2" borderId="20" xfId="0" applyNumberFormat="1" applyFill="1" applyBorder="1" applyAlignment="1">
      <alignment horizontal="center" wrapText="1"/>
    </xf>
    <xf numFmtId="1" fontId="0" fillId="2" borderId="2" xfId="0" applyNumberFormat="1" applyFill="1" applyBorder="1" applyAlignment="1">
      <alignment horizontal="center" wrapText="1"/>
    </xf>
    <xf numFmtId="0" fontId="4" fillId="2" borderId="2" xfId="0" applyFont="1" applyFill="1" applyBorder="1"/>
    <xf numFmtId="1" fontId="4" fillId="2" borderId="20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" fontId="0" fillId="2" borderId="2" xfId="0" applyNumberForma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/>
    <xf numFmtId="167" fontId="0" fillId="2" borderId="0" xfId="0" applyNumberFormat="1" applyFill="1"/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168" fontId="0" fillId="2" borderId="0" xfId="0" applyNumberFormat="1" applyFill="1"/>
    <xf numFmtId="4" fontId="11" fillId="2" borderId="0" xfId="0" applyNumberFormat="1" applyFont="1" applyFill="1" applyAlignment="1">
      <alignment vertical="top" wrapText="1"/>
    </xf>
    <xf numFmtId="4" fontId="11" fillId="2" borderId="0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11" fillId="2" borderId="0" xfId="0" applyNumberFormat="1" applyFont="1" applyFill="1" applyAlignment="1">
      <alignment vertical="top" wrapText="1"/>
    </xf>
    <xf numFmtId="1" fontId="6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167" fontId="0" fillId="2" borderId="7" xfId="2" applyNumberFormat="1" applyFont="1" applyFill="1" applyBorder="1" applyAlignment="1">
      <alignment horizontal="center"/>
    </xf>
    <xf numFmtId="167" fontId="0" fillId="2" borderId="8" xfId="2" applyNumberFormat="1" applyFont="1" applyFill="1" applyBorder="1" applyAlignment="1">
      <alignment horizontal="center"/>
    </xf>
    <xf numFmtId="167" fontId="0" fillId="3" borderId="9" xfId="2" applyNumberFormat="1" applyFont="1" applyFill="1" applyBorder="1" applyAlignment="1">
      <alignment horizontal="center"/>
    </xf>
    <xf numFmtId="167" fontId="0" fillId="2" borderId="4" xfId="2" applyNumberFormat="1" applyFont="1" applyFill="1" applyBorder="1" applyAlignment="1">
      <alignment horizontal="center"/>
    </xf>
    <xf numFmtId="167" fontId="0" fillId="2" borderId="5" xfId="2" applyNumberFormat="1" applyFont="1" applyFill="1" applyBorder="1" applyAlignment="1">
      <alignment horizontal="center"/>
    </xf>
    <xf numFmtId="167" fontId="0" fillId="3" borderId="6" xfId="2" applyNumberFormat="1" applyFont="1" applyFill="1" applyBorder="1" applyAlignment="1">
      <alignment horizontal="center"/>
    </xf>
    <xf numFmtId="167" fontId="0" fillId="2" borderId="10" xfId="2" applyNumberFormat="1" applyFont="1" applyFill="1" applyBorder="1" applyAlignment="1">
      <alignment horizontal="center"/>
    </xf>
    <xf numFmtId="167" fontId="0" fillId="2" borderId="11" xfId="2" applyNumberFormat="1" applyFont="1" applyFill="1" applyBorder="1" applyAlignment="1">
      <alignment horizontal="center"/>
    </xf>
    <xf numFmtId="167" fontId="0" fillId="3" borderId="12" xfId="2" applyNumberFormat="1" applyFont="1" applyFill="1" applyBorder="1" applyAlignment="1">
      <alignment horizontal="center"/>
    </xf>
    <xf numFmtId="0" fontId="0" fillId="2" borderId="1" xfId="0" applyFill="1" applyBorder="1"/>
    <xf numFmtId="167" fontId="0" fillId="2" borderId="1" xfId="2" applyNumberFormat="1" applyFont="1" applyFill="1" applyBorder="1" applyAlignment="1">
      <alignment horizontal="center"/>
    </xf>
    <xf numFmtId="167" fontId="0" fillId="2" borderId="2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0" fontId="4" fillId="2" borderId="1" xfId="0" applyFont="1" applyFill="1" applyBorder="1"/>
    <xf numFmtId="167" fontId="4" fillId="2" borderId="1" xfId="2" applyNumberFormat="1" applyFont="1" applyFill="1" applyBorder="1" applyAlignment="1">
      <alignment horizontal="center"/>
    </xf>
    <xf numFmtId="167" fontId="4" fillId="2" borderId="2" xfId="2" applyNumberFormat="1" applyFont="1" applyFill="1" applyBorder="1" applyAlignment="1">
      <alignment horizontal="center"/>
    </xf>
    <xf numFmtId="167" fontId="4" fillId="3" borderId="3" xfId="2" applyNumberFormat="1" applyFont="1" applyFill="1" applyBorder="1" applyAlignment="1">
      <alignment horizontal="center"/>
    </xf>
    <xf numFmtId="167" fontId="0" fillId="2" borderId="13" xfId="0" applyNumberFormat="1" applyFill="1" applyBorder="1"/>
    <xf numFmtId="0" fontId="10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168" fontId="11" fillId="2" borderId="13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165" fontId="0" fillId="2" borderId="0" xfId="0" applyNumberFormat="1" applyFill="1"/>
    <xf numFmtId="169" fontId="0" fillId="2" borderId="0" xfId="0" applyNumberFormat="1" applyFill="1"/>
    <xf numFmtId="3" fontId="6" fillId="2" borderId="0" xfId="0" applyNumberFormat="1" applyFont="1" applyFill="1"/>
    <xf numFmtId="3" fontId="0" fillId="2" borderId="0" xfId="0" applyNumberFormat="1" applyFill="1"/>
    <xf numFmtId="164" fontId="0" fillId="2" borderId="0" xfId="2" applyNumberFormat="1" applyFont="1" applyFill="1"/>
    <xf numFmtId="0" fontId="0" fillId="2" borderId="0" xfId="0" applyFill="1" applyBorder="1" applyAlignment="1">
      <alignment wrapText="1"/>
    </xf>
    <xf numFmtId="0" fontId="10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3" fontId="0" fillId="2" borderId="5" xfId="2" applyNumberFormat="1" applyFont="1" applyFill="1" applyBorder="1" applyAlignment="1">
      <alignment horizontal="center"/>
    </xf>
    <xf numFmtId="1" fontId="0" fillId="3" borderId="9" xfId="2" applyNumberFormat="1" applyFont="1" applyFill="1" applyBorder="1" applyAlignment="1">
      <alignment horizontal="center"/>
    </xf>
    <xf numFmtId="1" fontId="0" fillId="2" borderId="7" xfId="2" applyNumberFormat="1" applyFont="1" applyFill="1" applyBorder="1" applyAlignment="1">
      <alignment horizontal="center"/>
    </xf>
    <xf numFmtId="1" fontId="0" fillId="2" borderId="8" xfId="2" applyNumberFormat="1" applyFont="1" applyFill="1" applyBorder="1" applyAlignment="1">
      <alignment horizontal="center"/>
    </xf>
    <xf numFmtId="1" fontId="0" fillId="3" borderId="6" xfId="2" applyNumberFormat="1" applyFont="1" applyFill="1" applyBorder="1" applyAlignment="1">
      <alignment horizontal="center"/>
    </xf>
    <xf numFmtId="1" fontId="0" fillId="2" borderId="4" xfId="2" applyNumberFormat="1" applyFont="1" applyFill="1" applyBorder="1" applyAlignment="1">
      <alignment horizontal="center"/>
    </xf>
    <xf numFmtId="1" fontId="0" fillId="2" borderId="5" xfId="2" applyNumberFormat="1" applyFont="1" applyFill="1" applyBorder="1" applyAlignment="1">
      <alignment horizontal="center"/>
    </xf>
    <xf numFmtId="3" fontId="0" fillId="2" borderId="8" xfId="2" applyNumberFormat="1" applyFont="1" applyFill="1" applyBorder="1" applyAlignment="1">
      <alignment horizontal="center"/>
    </xf>
    <xf numFmtId="3" fontId="0" fillId="2" borderId="11" xfId="2" applyNumberFormat="1" applyFont="1" applyFill="1" applyBorder="1" applyAlignment="1">
      <alignment horizontal="center"/>
    </xf>
    <xf numFmtId="1" fontId="0" fillId="3" borderId="12" xfId="2" applyNumberFormat="1" applyFont="1" applyFill="1" applyBorder="1" applyAlignment="1">
      <alignment horizontal="center"/>
    </xf>
    <xf numFmtId="1" fontId="0" fillId="2" borderId="10" xfId="2" applyNumberFormat="1" applyFont="1" applyFill="1" applyBorder="1" applyAlignment="1">
      <alignment horizontal="center"/>
    </xf>
    <xf numFmtId="1" fontId="0" fillId="2" borderId="11" xfId="2" applyNumberFormat="1" applyFont="1" applyFill="1" applyBorder="1" applyAlignment="1">
      <alignment horizontal="center"/>
    </xf>
    <xf numFmtId="3" fontId="0" fillId="2" borderId="2" xfId="2" applyNumberFormat="1" applyFont="1" applyFill="1" applyBorder="1" applyAlignment="1">
      <alignment horizontal="center"/>
    </xf>
    <xf numFmtId="1" fontId="0" fillId="3" borderId="3" xfId="2" applyNumberFormat="1" applyFont="1" applyFill="1" applyBorder="1" applyAlignment="1">
      <alignment horizontal="center"/>
    </xf>
    <xf numFmtId="1" fontId="0" fillId="2" borderId="1" xfId="2" applyNumberFormat="1" applyFont="1" applyFill="1" applyBorder="1" applyAlignment="1">
      <alignment horizontal="center"/>
    </xf>
    <xf numFmtId="1" fontId="0" fillId="2" borderId="2" xfId="2" applyNumberFormat="1" applyFont="1" applyFill="1" applyBorder="1" applyAlignment="1">
      <alignment horizontal="center"/>
    </xf>
    <xf numFmtId="3" fontId="4" fillId="2" borderId="2" xfId="2" applyNumberFormat="1" applyFont="1" applyFill="1" applyBorder="1" applyAlignment="1">
      <alignment horizontal="center"/>
    </xf>
    <xf numFmtId="1" fontId="4" fillId="3" borderId="3" xfId="2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4" fillId="2" borderId="2" xfId="2" applyNumberFormat="1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1" fontId="0" fillId="2" borderId="2" xfId="0" applyNumberFormat="1" applyFill="1" applyBorder="1" applyAlignment="1">
      <alignment horizontal="center"/>
    </xf>
    <xf numFmtId="0" fontId="0" fillId="2" borderId="2" xfId="0" quotePrefix="1" applyFill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167" fontId="0" fillId="2" borderId="0" xfId="2" applyNumberFormat="1" applyFont="1" applyFill="1" applyBorder="1" applyAlignment="1">
      <alignment horizontal="center"/>
    </xf>
    <xf numFmtId="1" fontId="0" fillId="2" borderId="2" xfId="2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/>
    <xf numFmtId="0" fontId="4" fillId="2" borderId="22" xfId="0" applyFont="1" applyFill="1" applyBorder="1" applyAlignment="1"/>
    <xf numFmtId="0" fontId="4" fillId="2" borderId="23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/>
    </xf>
    <xf numFmtId="0" fontId="4" fillId="2" borderId="7" xfId="0" applyFont="1" applyFill="1" applyBorder="1"/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1" fontId="0" fillId="2" borderId="14" xfId="0" applyNumberFormat="1" applyFill="1" applyBorder="1" applyAlignment="1"/>
    <xf numFmtId="1" fontId="0" fillId="2" borderId="15" xfId="0" applyNumberFormat="1" applyFill="1" applyBorder="1" applyAlignment="1"/>
    <xf numFmtId="1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9" fillId="0" borderId="0" xfId="0" applyFont="1" applyAlignment="1">
      <alignment horizontal="left" vertical="center" wrapText="1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</cellXfs>
  <cellStyles count="4">
    <cellStyle name="Milliers" xfId="1" builtinId="3"/>
    <cellStyle name="Milliers 2" xf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8980752405948"/>
          <c:y val="5.0925925925925923E-2"/>
          <c:w val="0.8279324146981627"/>
          <c:h val="0.77750729075532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'C1 - Fig 1 &amp; 2'!$F$30</c:f>
              <c:strCache>
                <c:ptCount val="1"/>
                <c:pt idx="0">
                  <c:v>Temps complet à temps plein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5793188-5CC8-4B9A-94A0-4A693979D35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D82-4157-B318-3500DB28DEA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2D9E0D5-8BE6-45B8-BB0F-C7352065266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D82-4157-B318-3500DB28D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'C1 - Fig 1 &amp; 2'!$D$31:$D$33</c15:sqref>
                  </c15:fullRef>
                </c:ext>
              </c:extLst>
              <c:f>'C1 - Fig 1 &amp; 2'!$D$31:$D$32</c:f>
              <c:strCache>
                <c:ptCount val="2"/>
                <c:pt idx="0">
                  <c:v>Fonctionnaires</c:v>
                </c:pt>
                <c:pt idx="1">
                  <c:v>Contractuels occupant un emploi permanent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'C1 - Fig 1 &amp; 2'!$F$31:$F$33</c15:sqref>
                  </c15:fullRef>
                </c:ext>
              </c:extLst>
              <c:f>'C1 - Fig 1 &amp; 2'!$F$31:$F$32</c:f>
              <c:numCache>
                <c:formatCode>_-* #\ ##0\ _€_-;\-* #\ ##0\ _€_-;_-* "-"??\ _€_-;_-@_-</c:formatCode>
                <c:ptCount val="2"/>
                <c:pt idx="0">
                  <c:v>1158724.4460434725</c:v>
                </c:pt>
                <c:pt idx="1">
                  <c:v>236219.00000859096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1 &amp; 2'!$K$31:$K$32</c15:f>
                <c15:dlblRangeCache>
                  <c:ptCount val="2"/>
                  <c:pt idx="0">
                    <c:v>83%</c:v>
                  </c:pt>
                  <c:pt idx="1">
                    <c:v>66%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D82-4157-B318-3500DB28DEAB}"/>
            </c:ext>
          </c:extLst>
        </c:ser>
        <c:ser>
          <c:idx val="2"/>
          <c:order val="1"/>
          <c:tx>
            <c:strRef>
              <c:f>'C1 - Fig 1 &amp; 2'!$G$30</c:f>
              <c:strCache>
                <c:ptCount val="1"/>
                <c:pt idx="0">
                  <c:v>Temps complet à temps partiel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478BC5D-92CA-4737-81DB-1F781E21D6A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D82-4157-B318-3500DB28DEA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89DCC17-468A-459E-949D-EF59A74EA30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D82-4157-B318-3500DB28D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'C1 - Fig 1 &amp; 2'!$D$31:$D$33</c15:sqref>
                  </c15:fullRef>
                </c:ext>
              </c:extLst>
              <c:f>'C1 - Fig 1 &amp; 2'!$D$31:$D$32</c:f>
              <c:strCache>
                <c:ptCount val="2"/>
                <c:pt idx="0">
                  <c:v>Fonctionnaires</c:v>
                </c:pt>
                <c:pt idx="1">
                  <c:v>Contractuels occupant un emploi permanent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'C1 - Fig 1 &amp; 2'!$G$31:$G$33</c15:sqref>
                  </c15:fullRef>
                </c:ext>
              </c:extLst>
              <c:f>'C1 - Fig 1 &amp; 2'!$G$31:$G$32</c:f>
              <c:numCache>
                <c:formatCode>_-* #\ ##0\ _€_-;\-* #\ ##0\ _€_-;_-* "-"??\ _€_-;_-@_-</c:formatCode>
                <c:ptCount val="2"/>
                <c:pt idx="0">
                  <c:v>93122.066530903583</c:v>
                </c:pt>
                <c:pt idx="1">
                  <c:v>7990.5535080710815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1 &amp; 2'!$J$31:$J$32</c15:f>
                <c15:dlblRangeCache>
                  <c:ptCount val="2"/>
                  <c:pt idx="0">
                    <c:v>7%</c:v>
                  </c:pt>
                  <c:pt idx="1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CD82-4157-B318-3500DB28DEAB}"/>
            </c:ext>
          </c:extLst>
        </c:ser>
        <c:ser>
          <c:idx val="0"/>
          <c:order val="2"/>
          <c:tx>
            <c:strRef>
              <c:f>'C1 - Fig 1 &amp; 2'!$E$30</c:f>
              <c:strCache>
                <c:ptCount val="1"/>
                <c:pt idx="0">
                  <c:v>Temps non complet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DB28BC40-EA90-4039-B15D-5CB3B82C149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D82-4157-B318-3500DB28DEAB}"/>
                </c:ext>
              </c:extLst>
            </c:dLbl>
            <c:dLbl>
              <c:idx val="1"/>
              <c:layout>
                <c:manualLayout>
                  <c:x val="0"/>
                  <c:y val="-1.8518518518518604E-2"/>
                </c:manualLayout>
              </c:layout>
              <c:tx>
                <c:rich>
                  <a:bodyPr/>
                  <a:lstStyle/>
                  <a:p>
                    <a:fld id="{AB053E70-330E-444E-A7C2-DD703876EC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D82-4157-B318-3500DB28D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'C1 - Fig 1 &amp; 2'!$D$31:$D$33</c15:sqref>
                  </c15:fullRef>
                </c:ext>
              </c:extLst>
              <c:f>'C1 - Fig 1 &amp; 2'!$D$31:$D$32</c:f>
              <c:strCache>
                <c:ptCount val="2"/>
                <c:pt idx="0">
                  <c:v>Fonctionnaires</c:v>
                </c:pt>
                <c:pt idx="1">
                  <c:v>Contractuels occupant un emploi permanent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'C1 - Fig 1 &amp; 2'!$E$31:$E$33</c15:sqref>
                  </c15:fullRef>
                </c:ext>
              </c:extLst>
              <c:f>'C1 - Fig 1 &amp; 2'!$E$31:$E$32</c:f>
              <c:numCache>
                <c:formatCode>_-* #\ ##0\ _€_-;\-* #\ ##0\ _€_-;_-* "-"??\ _€_-;_-@_-</c:formatCode>
                <c:ptCount val="2"/>
                <c:pt idx="0">
                  <c:v>143646.6959638198</c:v>
                </c:pt>
                <c:pt idx="1">
                  <c:v>111246.53182386783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1 &amp; 2'!$L$31:$L$32</c15:f>
                <c15:dlblRangeCache>
                  <c:ptCount val="2"/>
                  <c:pt idx="0">
                    <c:v>10%</c:v>
                  </c:pt>
                  <c:pt idx="1">
                    <c:v>31%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CD82-4157-B318-3500DB28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2265968"/>
        <c:axId val="722268144"/>
      </c:barChart>
      <c:catAx>
        <c:axId val="72226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68144"/>
        <c:crosses val="autoZero"/>
        <c:auto val="1"/>
        <c:lblAlgn val="ctr"/>
        <c:lblOffset val="100"/>
        <c:noMultiLvlLbl val="0"/>
      </c:catAx>
      <c:valAx>
        <c:axId val="722268144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6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333333333333337"/>
          <c:y val="0.13020778652668419"/>
          <c:w val="0.38055555555555554"/>
          <c:h val="0.37266888283052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'A1 - Anx 1'!$L$2</c:f>
              <c:strCache>
                <c:ptCount val="1"/>
                <c:pt idx="0">
                  <c:v>Femme - cat 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06-4077-B99F-74059E83F752}"/>
                </c:ext>
              </c:extLst>
            </c:dLbl>
            <c:dLbl>
              <c:idx val="7"/>
              <c:layout>
                <c:manualLayout>
                  <c:x val="-3.5203513033408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706-4077-B99F-74059E83F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1'!$L$3:$L$11</c:f>
              <c:numCache>
                <c:formatCode>0%</c:formatCode>
                <c:ptCount val="9"/>
                <c:pt idx="0">
                  <c:v>0</c:v>
                </c:pt>
                <c:pt idx="1">
                  <c:v>7.3604967754450315E-2</c:v>
                </c:pt>
                <c:pt idx="2">
                  <c:v>3.506309576196151E-2</c:v>
                </c:pt>
                <c:pt idx="3">
                  <c:v>0.89127180848970866</c:v>
                </c:pt>
                <c:pt idx="4">
                  <c:v>0.87583900262562975</c:v>
                </c:pt>
                <c:pt idx="5">
                  <c:v>0.26548215939620501</c:v>
                </c:pt>
                <c:pt idx="6">
                  <c:v>5.9214255648957048E-2</c:v>
                </c:pt>
                <c:pt idx="7">
                  <c:v>0.18249977662085598</c:v>
                </c:pt>
                <c:pt idx="8">
                  <c:v>0.23721699308614869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06-4077-B99F-74059E83F752}"/>
            </c:ext>
          </c:extLst>
        </c:ser>
        <c:ser>
          <c:idx val="1"/>
          <c:order val="1"/>
          <c:tx>
            <c:strRef>
              <c:f>'A1 - Anx 1'!$M$2</c:f>
              <c:strCache>
                <c:ptCount val="1"/>
                <c:pt idx="0">
                  <c:v>Femme - cat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05610539100222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06-4077-B99F-74059E83F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1'!$M$3:$M$11</c:f>
              <c:numCache>
                <c:formatCode>0%</c:formatCode>
                <c:ptCount val="9"/>
                <c:pt idx="0">
                  <c:v>0.40350893510004315</c:v>
                </c:pt>
                <c:pt idx="1">
                  <c:v>2.5759611387020556E-2</c:v>
                </c:pt>
                <c:pt idx="2">
                  <c:v>8.0248328309297443E-2</c:v>
                </c:pt>
                <c:pt idx="3">
                  <c:v>2.5644652181201374E-2</c:v>
                </c:pt>
                <c:pt idx="4">
                  <c:v>7.8726226955065481E-2</c:v>
                </c:pt>
                <c:pt idx="5">
                  <c:v>0.3284252334327874</c:v>
                </c:pt>
                <c:pt idx="6">
                  <c:v>0.25694801036893916</c:v>
                </c:pt>
                <c:pt idx="7">
                  <c:v>0.11185036503641466</c:v>
                </c:pt>
                <c:pt idx="8">
                  <c:v>0.22483416686414182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06-4077-B99F-74059E83F752}"/>
            </c:ext>
          </c:extLst>
        </c:ser>
        <c:ser>
          <c:idx val="2"/>
          <c:order val="2"/>
          <c:tx>
            <c:strRef>
              <c:f>'A1 - Anx 1'!$N$2</c:f>
              <c:strCache>
                <c:ptCount val="1"/>
                <c:pt idx="0">
                  <c:v>Femme - cat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31660359796655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06-4077-B99F-74059E83F752}"/>
                </c:ext>
              </c:extLst>
            </c:dLbl>
            <c:dLbl>
              <c:idx val="4"/>
              <c:layout>
                <c:manualLayout>
                  <c:x val="-3.5203513033409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706-4077-B99F-74059E83F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1'!$N$3:$N$11</c:f>
              <c:numCache>
                <c:formatCode>0%</c:formatCode>
                <c:ptCount val="9"/>
                <c:pt idx="0">
                  <c:v>0.26405968708708605</c:v>
                </c:pt>
                <c:pt idx="1">
                  <c:v>2.3623315298860009E-2</c:v>
                </c:pt>
                <c:pt idx="2">
                  <c:v>0.27683053160230203</c:v>
                </c:pt>
                <c:pt idx="3">
                  <c:v>2.3320249752342696E-2</c:v>
                </c:pt>
                <c:pt idx="4">
                  <c:v>8.3075816956677678E-3</c:v>
                </c:pt>
                <c:pt idx="5">
                  <c:v>0.18708731244758539</c:v>
                </c:pt>
                <c:pt idx="6">
                  <c:v>8.5301952202923546E-3</c:v>
                </c:pt>
                <c:pt idx="7">
                  <c:v>6.6690261157570319E-2</c:v>
                </c:pt>
                <c:pt idx="8">
                  <c:v>0.37597264291597288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06-4077-B99F-74059E83F752}"/>
            </c:ext>
          </c:extLst>
        </c:ser>
        <c:ser>
          <c:idx val="3"/>
          <c:order val="3"/>
          <c:tx>
            <c:strRef>
              <c:f>'A1 - Anx 1'!$O$2</c:f>
              <c:strCache>
                <c:ptCount val="1"/>
                <c:pt idx="0">
                  <c:v>Homme - cat 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06-4077-B99F-74059E83F752}"/>
                </c:ext>
              </c:extLst>
            </c:dLbl>
            <c:dLbl>
              <c:idx val="3"/>
              <c:layout>
                <c:manualLayout>
                  <c:x val="-5.2805269550112869E-3"/>
                  <c:y val="3.06161389480910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706-4077-B99F-74059E83F752}"/>
                </c:ext>
              </c:extLst>
            </c:dLbl>
            <c:dLbl>
              <c:idx val="6"/>
              <c:layout>
                <c:manualLayout>
                  <c:x val="3.5203513033407719E-3"/>
                  <c:y val="-2.80644698326007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706-4077-B99F-74059E83F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1'!$O$3:$O$11</c:f>
              <c:numCache>
                <c:formatCode>0%</c:formatCode>
                <c:ptCount val="9"/>
                <c:pt idx="0">
                  <c:v>0</c:v>
                </c:pt>
                <c:pt idx="1">
                  <c:v>0.36368518971909825</c:v>
                </c:pt>
                <c:pt idx="2">
                  <c:v>4.9273687522692296E-2</c:v>
                </c:pt>
                <c:pt idx="3">
                  <c:v>5.5535897665822946E-2</c:v>
                </c:pt>
                <c:pt idx="4">
                  <c:v>3.4597291650071478E-2</c:v>
                </c:pt>
                <c:pt idx="5">
                  <c:v>9.2632598645471131E-2</c:v>
                </c:pt>
                <c:pt idx="6">
                  <c:v>0.14622757156253965</c:v>
                </c:pt>
                <c:pt idx="7">
                  <c:v>0.24331354002165037</c:v>
                </c:pt>
                <c:pt idx="8">
                  <c:v>9.0386869491076702E-2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06-4077-B99F-74059E83F752}"/>
            </c:ext>
          </c:extLst>
        </c:ser>
        <c:ser>
          <c:idx val="4"/>
          <c:order val="4"/>
          <c:tx>
            <c:strRef>
              <c:f>'A1 - Anx 1'!$P$2</c:f>
              <c:strCache>
                <c:ptCount val="1"/>
                <c:pt idx="0">
                  <c:v>Homme - cat 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06-4077-B99F-74059E83F752}"/>
                </c:ext>
              </c:extLst>
            </c:dLbl>
            <c:dLbl>
              <c:idx val="4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706-4077-B99F-74059E83F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1'!$P$3:$P$11</c:f>
              <c:numCache>
                <c:formatCode>0%</c:formatCode>
                <c:ptCount val="9"/>
                <c:pt idx="0">
                  <c:v>0.20546022795671529</c:v>
                </c:pt>
                <c:pt idx="1">
                  <c:v>0.33253253038728808</c:v>
                </c:pt>
                <c:pt idx="2">
                  <c:v>0.31860530274873283</c:v>
                </c:pt>
                <c:pt idx="3">
                  <c:v>2.4890487622854481E-3</c:v>
                </c:pt>
                <c:pt idx="4">
                  <c:v>1.7554045872543197E-3</c:v>
                </c:pt>
                <c:pt idx="5">
                  <c:v>7.6579494119951547E-2</c:v>
                </c:pt>
                <c:pt idx="6">
                  <c:v>0.51460715565538584</c:v>
                </c:pt>
                <c:pt idx="7">
                  <c:v>0.25765986695046572</c:v>
                </c:pt>
                <c:pt idx="8">
                  <c:v>3.3615565103430334E-2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06-4077-B99F-74059E83F752}"/>
            </c:ext>
          </c:extLst>
        </c:ser>
        <c:ser>
          <c:idx val="5"/>
          <c:order val="5"/>
          <c:tx>
            <c:strRef>
              <c:f>'A1 - Anx 1'!$Q$2</c:f>
              <c:strCache>
                <c:ptCount val="1"/>
                <c:pt idx="0">
                  <c:v>Homme - cat 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5.28052695501102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706-4077-B99F-74059E83F75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06-4077-B99F-74059E83F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'A1 - Anx 1'!$Q$3:$Q$11</c:f>
              <c:numCache>
                <c:formatCode>0%</c:formatCode>
                <c:ptCount val="9"/>
                <c:pt idx="0">
                  <c:v>0.12697114985615543</c:v>
                </c:pt>
                <c:pt idx="1">
                  <c:v>0.18079438545328283</c:v>
                </c:pt>
                <c:pt idx="2">
                  <c:v>0.23997905405501399</c:v>
                </c:pt>
                <c:pt idx="3">
                  <c:v>1.7383431486386349E-3</c:v>
                </c:pt>
                <c:pt idx="4">
                  <c:v>7.744924863112686E-4</c:v>
                </c:pt>
                <c:pt idx="5">
                  <c:v>4.9793201957999494E-2</c:v>
                </c:pt>
                <c:pt idx="6">
                  <c:v>1.4472811543885905E-2</c:v>
                </c:pt>
                <c:pt idx="7">
                  <c:v>0.13798619021304279</c:v>
                </c:pt>
                <c:pt idx="8">
                  <c:v>3.7973762539229468E-2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706-4077-B99F-74059E83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1093984"/>
        <c:axId val="541099560"/>
      </c:barChart>
      <c:catAx>
        <c:axId val="54109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9560"/>
        <c:crosses val="autoZero"/>
        <c:auto val="1"/>
        <c:lblAlgn val="ctr"/>
        <c:lblOffset val="100"/>
        <c:noMultiLvlLbl val="0"/>
      </c:catAx>
      <c:valAx>
        <c:axId val="54109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7039669966364"/>
          <c:y val="0.119794729824721"/>
          <c:w val="0.74442323015047496"/>
          <c:h val="0.816980604827834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'C1 - Fig 3 &amp; 4'!$U$5</c:f>
              <c:strCache>
                <c:ptCount val="1"/>
                <c:pt idx="0">
                  <c:v>Temps complet à temps plein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E8CEC30-F34E-4D87-BFF1-5ED5B72FBFC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A35-44C8-8A38-A7BE8AA71D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8902FBD-4BF2-4353-AE3B-01F7235B966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A35-44C8-8A38-A7BE8AA71D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69E0D03-9C40-4E7E-8073-61BAE368EDE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A35-44C8-8A38-A7BE8AA71D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E493CCF-3563-4C17-A695-5FB5F12D3DC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A35-44C8-8A38-A7BE8AA71D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93E57F6-43FF-4989-A864-CF12C5FB8AD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A35-44C8-8A38-A7BE8AA71D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E259600-FA0D-4BC8-B08A-66DC0FF65CF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361-4A19-9E7B-8D1A4496077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A8AEC87-B206-4521-87B4-4740C07102C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AEC-4AB0-ABFA-76FC831CC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4'!$V$3:$AB$3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'C1 - Fig 3 &amp; 4'!$V$5:$AB$5</c:f>
              <c:numCache>
                <c:formatCode>_-* #\ ##0\ _€_-;\-* #\ ##0\ _€_-;_-* "-"??\ _€_-;_-@_-</c:formatCode>
                <c:ptCount val="7"/>
                <c:pt idx="0">
                  <c:v>1160893.8061128512</c:v>
                </c:pt>
                <c:pt idx="1">
                  <c:v>1175007.3390429898</c:v>
                </c:pt>
                <c:pt idx="2" formatCode="General">
                  <c:v>1175007.3390429898</c:v>
                </c:pt>
                <c:pt idx="3">
                  <c:v>1166106.0452691694</c:v>
                </c:pt>
                <c:pt idx="4">
                  <c:v>1157234.5857059255</c:v>
                </c:pt>
                <c:pt idx="5">
                  <c:v>1166310.3780484505</c:v>
                </c:pt>
                <c:pt idx="6">
                  <c:v>1158724.4460434725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4'!$L$5:$R$5</c15:f>
                <c15:dlblRangeCache>
                  <c:ptCount val="7"/>
                  <c:pt idx="0">
                    <c:v>80%</c:v>
                  </c:pt>
                  <c:pt idx="1">
                    <c:v>81%</c:v>
                  </c:pt>
                  <c:pt idx="2">
                    <c:v>81%</c:v>
                  </c:pt>
                  <c:pt idx="3">
                    <c:v>81%</c:v>
                  </c:pt>
                  <c:pt idx="4">
                    <c:v>82%</c:v>
                  </c:pt>
                  <c:pt idx="5">
                    <c:v>83%</c:v>
                  </c:pt>
                  <c:pt idx="6">
                    <c:v>83%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A35-44C8-8A38-A7BE8AA71D18}"/>
            </c:ext>
          </c:extLst>
        </c:ser>
        <c:ser>
          <c:idx val="2"/>
          <c:order val="1"/>
          <c:tx>
            <c:strRef>
              <c:f>'C1 - Fig 3 &amp; 4'!$U$6</c:f>
              <c:strCache>
                <c:ptCount val="1"/>
                <c:pt idx="0">
                  <c:v>Temps complet à temps partiel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F99F90B-466E-457D-81E5-408FAFF1E6F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A35-44C8-8A38-A7BE8AA71D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2FA9B9-CAF7-4267-BE12-A74038E4A2B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A35-44C8-8A38-A7BE8AA71D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0CF637F-7E23-47E9-851D-3A8A5628452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A35-44C8-8A38-A7BE8AA71D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98C3489-06C8-4EEF-8E41-B3765782D4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A35-44C8-8A38-A7BE8AA71D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B6C4016-8652-4858-8091-FFDE2D6C576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A35-44C8-8A38-A7BE8AA71D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7453B58-8549-4A90-B852-FB2F73D1A61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61-4A19-9E7B-8D1A4496077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ADAB94F-67F2-4C44-9C80-B65495FDE2A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AEC-4AB0-ABFA-76FC831CC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4'!$V$3:$AB$3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'C1 - Fig 3 &amp; 4'!$V$6:$AB$6</c:f>
              <c:numCache>
                <c:formatCode>_-* #\ ##0\ _€_-;\-* #\ ##0\ _€_-;_-* "-"??\ _€_-;_-@_-</c:formatCode>
                <c:ptCount val="7"/>
                <c:pt idx="0">
                  <c:v>119486.96573496956</c:v>
                </c:pt>
                <c:pt idx="1">
                  <c:v>120729.53448189095</c:v>
                </c:pt>
                <c:pt idx="2" formatCode="General">
                  <c:v>120729.53448189095</c:v>
                </c:pt>
                <c:pt idx="3">
                  <c:v>113683.45805040631</c:v>
                </c:pt>
                <c:pt idx="4">
                  <c:v>99837.274487685514</c:v>
                </c:pt>
                <c:pt idx="5">
                  <c:v>95945.922725271317</c:v>
                </c:pt>
                <c:pt idx="6">
                  <c:v>93122.066530903583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4'!$L$6:$R$6</c15:f>
                <c15:dlblRangeCache>
                  <c:ptCount val="7"/>
                  <c:pt idx="0">
                    <c:v>8%</c:v>
                  </c:pt>
                  <c:pt idx="1">
                    <c:v>8%</c:v>
                  </c:pt>
                  <c:pt idx="2">
                    <c:v>8%</c:v>
                  </c:pt>
                  <c:pt idx="3">
                    <c:v>8%</c:v>
                  </c:pt>
                  <c:pt idx="4">
                    <c:v>7%</c:v>
                  </c:pt>
                  <c:pt idx="5">
                    <c:v>7%</c:v>
                  </c:pt>
                  <c:pt idx="6">
                    <c:v>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1A35-44C8-8A38-A7BE8AA71D18}"/>
            </c:ext>
          </c:extLst>
        </c:ser>
        <c:ser>
          <c:idx val="0"/>
          <c:order val="2"/>
          <c:tx>
            <c:strRef>
              <c:f>'C1 - Fig 3 &amp; 4'!$U$4</c:f>
              <c:strCache>
                <c:ptCount val="1"/>
                <c:pt idx="0">
                  <c:v>Temps non complet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DAA053C-79CE-4985-81D5-B97CC13454A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A35-44C8-8A38-A7BE8AA71D1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3DFD036-AF6C-487C-BDCF-CE312AB7711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A35-44C8-8A38-A7BE8AA71D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0391FD1-80FE-4B14-B51B-080C1401B85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A35-44C8-8A38-A7BE8AA71D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6E8CE0A-B6FE-40FE-ABEF-99688D93380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A35-44C8-8A38-A7BE8AA71D1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75996D7-6196-48E9-9EAD-21F16B678C3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A35-44C8-8A38-A7BE8AA71D1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4A7F82B-3BA0-46AD-9137-A308AEE3B66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61-4A19-9E7B-8D1A4496077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0BCA962-2434-463E-A635-16C9E63A998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AEC-4AB0-ABFA-76FC831CC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4'!$V$3:$AB$3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'C1 - Fig 3 &amp; 4'!$V$4:$AB$4</c:f>
              <c:numCache>
                <c:formatCode>_-* #\ ##0\ _€_-;\-* #\ ##0\ _€_-;_-* "-"??\ _€_-;_-@_-</c:formatCode>
                <c:ptCount val="7"/>
                <c:pt idx="0">
                  <c:v>167171.65672062716</c:v>
                </c:pt>
                <c:pt idx="1">
                  <c:v>167144.29292380845</c:v>
                </c:pt>
                <c:pt idx="2" formatCode="General">
                  <c:v>167144.29292380845</c:v>
                </c:pt>
                <c:pt idx="3">
                  <c:v>163595.84668042432</c:v>
                </c:pt>
                <c:pt idx="4">
                  <c:v>154173.77571770042</c:v>
                </c:pt>
                <c:pt idx="5">
                  <c:v>149944.87230522488</c:v>
                </c:pt>
                <c:pt idx="6">
                  <c:v>143646.6959638198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4'!$L$4:$R$4</c15:f>
                <c15:dlblRangeCache>
                  <c:ptCount val="7"/>
                  <c:pt idx="0">
                    <c:v>12%</c:v>
                  </c:pt>
                  <c:pt idx="1">
                    <c:v>12%</c:v>
                  </c:pt>
                  <c:pt idx="2">
                    <c:v>12%</c:v>
                  </c:pt>
                  <c:pt idx="3">
                    <c:v>11%</c:v>
                  </c:pt>
                  <c:pt idx="4">
                    <c:v>11%</c:v>
                  </c:pt>
                  <c:pt idx="5">
                    <c:v>11%</c:v>
                  </c:pt>
                  <c:pt idx="6">
                    <c:v>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1A35-44C8-8A38-A7BE8AA7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2266512"/>
        <c:axId val="986015104"/>
      </c:barChart>
      <c:catAx>
        <c:axId val="7222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015104"/>
        <c:crosses val="autoZero"/>
        <c:auto val="1"/>
        <c:lblAlgn val="ctr"/>
        <c:lblOffset val="100"/>
        <c:noMultiLvlLbl val="0"/>
      </c:catAx>
      <c:valAx>
        <c:axId val="986015104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06910865064819E-2"/>
          <c:y val="3.9119189850105297E-2"/>
          <c:w val="0.87735593538259915"/>
          <c:h val="4.645494118194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419088476045"/>
          <c:y val="0.13327040883944014"/>
          <c:w val="0.86806481230998389"/>
          <c:h val="0.779538367511903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'C1 - Fig 3 &amp; 4'!$U$27</c:f>
              <c:strCache>
                <c:ptCount val="1"/>
                <c:pt idx="0">
                  <c:v>Temps complet à temps plein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7693377-7EF0-4F37-BF00-5A4C48CBCAD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43D-41CE-8BB9-EA0A09CE53A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B70ED26-1BE1-4ED6-9C88-41E915B6FD0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43D-41CE-8BB9-EA0A09CE53A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087E8AB-B64D-4C4C-B488-1FF54257B58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43D-41CE-8BB9-EA0A09CE53A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52FE087-8E20-4974-863B-CB30D58BAE8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43D-41CE-8BB9-EA0A09CE53A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2AD39B9-4E5A-4FCA-A76F-30B7F3E5DB9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43D-41CE-8BB9-EA0A09CE53A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A5CA19C-5C4E-49E1-ACD4-1C9E7E8934C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D74-4C2E-8EF8-A75735DD990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FAD17D7-A223-4EC6-BEE8-DD01EBADCC6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2E9-42FF-8B28-2CAF3763C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4'!$V$25:$AB$25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'C1 - Fig 3 &amp; 4'!$V$27:$AB$27</c:f>
              <c:numCache>
                <c:formatCode>0</c:formatCode>
                <c:ptCount val="7"/>
                <c:pt idx="0">
                  <c:v>135287.45075727615</c:v>
                </c:pt>
                <c:pt idx="1">
                  <c:v>136603.23608480731</c:v>
                </c:pt>
                <c:pt idx="2">
                  <c:v>147302.91579984926</c:v>
                </c:pt>
                <c:pt idx="3">
                  <c:v>169805.45301186416</c:v>
                </c:pt>
                <c:pt idx="4">
                  <c:v>198325.37792649181</c:v>
                </c:pt>
                <c:pt idx="5">
                  <c:v>216050.09620029945</c:v>
                </c:pt>
                <c:pt idx="6" formatCode="_-* #\ ##0\ _€_-;\-* #\ ##0\ _€_-;_-* &quot;-&quot;??\ _€_-;_-@_-">
                  <c:v>236219.00000859096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4'!$L$27:$R$27</c15:f>
                <c15:dlblRangeCache>
                  <c:ptCount val="7"/>
                  <c:pt idx="0">
                    <c:v>56%</c:v>
                  </c:pt>
                  <c:pt idx="1">
                    <c:v>54%</c:v>
                  </c:pt>
                  <c:pt idx="2">
                    <c:v>57%</c:v>
                  </c:pt>
                  <c:pt idx="3">
                    <c:v>62%</c:v>
                  </c:pt>
                  <c:pt idx="4">
                    <c:v>65%</c:v>
                  </c:pt>
                  <c:pt idx="5">
                    <c:v>66%</c:v>
                  </c:pt>
                  <c:pt idx="6">
                    <c:v>66%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B43D-41CE-8BB9-EA0A09CE53AD}"/>
            </c:ext>
          </c:extLst>
        </c:ser>
        <c:ser>
          <c:idx val="2"/>
          <c:order val="1"/>
          <c:tx>
            <c:strRef>
              <c:f>'C1 - Fig 3 &amp; 4'!$U$28</c:f>
              <c:strCache>
                <c:ptCount val="1"/>
                <c:pt idx="0">
                  <c:v>Temps complet à temps partiel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6A4BE11-5B76-493D-9129-4AB69864DDA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43D-41CE-8BB9-EA0A09CE53A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4AB1575-9597-4B0D-895A-6F61126B07E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43D-41CE-8BB9-EA0A09CE53A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531E01D-BCAA-49D8-9138-657C9321486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43D-41CE-8BB9-EA0A09CE53A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D2FE3D9-1AAC-4A28-BDCB-E8227E98C0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43D-41CE-8BB9-EA0A09CE53A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21DC99E-9A20-4C1E-9883-D03C4646166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43D-41CE-8BB9-EA0A09CE53A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9AC375F-9112-4FED-9AA2-DC1D2CE9511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D74-4C2E-8EF8-A75735DD990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1C7925F-43A6-4C84-B1E9-7B5AB0A7725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2E9-42FF-8B28-2CAF3763C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4'!$V$25:$AB$25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'C1 - Fig 3 &amp; 4'!$V$28:$AB$28</c:f>
              <c:numCache>
                <c:formatCode>0</c:formatCode>
                <c:ptCount val="7"/>
                <c:pt idx="0">
                  <c:v>8882.2698101594706</c:v>
                </c:pt>
                <c:pt idx="1">
                  <c:v>8114.4131882822403</c:v>
                </c:pt>
                <c:pt idx="2">
                  <c:v>5893.8855628815036</c:v>
                </c:pt>
                <c:pt idx="3">
                  <c:v>6125.7857183288725</c:v>
                </c:pt>
                <c:pt idx="4">
                  <c:v>7130.4679407892618</c:v>
                </c:pt>
                <c:pt idx="5">
                  <c:v>7637.007859049143</c:v>
                </c:pt>
                <c:pt idx="6" formatCode="_-* #\ ##0\ _€_-;\-* #\ ##0\ _€_-;_-* &quot;-&quot;??\ _€_-;_-@_-">
                  <c:v>7990.5535080710815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4'!$L$28:$R$28</c15:f>
                <c15:dlblRangeCache>
                  <c:ptCount val="7"/>
                  <c:pt idx="0">
                    <c:v>4%</c:v>
                  </c:pt>
                  <c:pt idx="1">
                    <c:v>3%</c:v>
                  </c:pt>
                  <c:pt idx="2">
                    <c:v>2%</c:v>
                  </c:pt>
                  <c:pt idx="3">
                    <c:v>2%</c:v>
                  </c:pt>
                  <c:pt idx="4">
                    <c:v>2%</c:v>
                  </c:pt>
                  <c:pt idx="5">
                    <c:v>2%</c:v>
                  </c:pt>
                  <c:pt idx="6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B43D-41CE-8BB9-EA0A09CE53AD}"/>
            </c:ext>
          </c:extLst>
        </c:ser>
        <c:ser>
          <c:idx val="0"/>
          <c:order val="2"/>
          <c:tx>
            <c:strRef>
              <c:f>'C1 - Fig 3 &amp; 4'!$U$26</c:f>
              <c:strCache>
                <c:ptCount val="1"/>
                <c:pt idx="0">
                  <c:v>Temps non complet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E8EC44A-B6B4-4C06-9104-3E89A619BBB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43D-41CE-8BB9-EA0A09CE53A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B1FEF27-4D74-41E5-A40D-40037B505B2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43D-41CE-8BB9-EA0A09CE53A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E7B0624-1DD2-4101-861F-BA622C36BFA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43D-41CE-8BB9-EA0A09CE53A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E958DF0-5FDC-44CB-A0CC-697385BD5C0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43D-41CE-8BB9-EA0A09CE53A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4773F72-00AF-4221-8C10-133A3488FE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43D-41CE-8BB9-EA0A09CE53A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66D7A53-6506-4764-B155-7688BFC673A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D74-4C2E-8EF8-A75735DD990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E62C300-F01F-4FC7-A554-8FF7831AB0B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2E9-42FF-8B28-2CAF3763C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'C1 - Fig 3 &amp; 4'!$V$25:$AB$25</c:f>
              <c:numCache>
                <c:formatCode>General</c:formatCode>
                <c:ptCount val="7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'C1 - Fig 3 &amp; 4'!$V$26:$AB$26</c:f>
              <c:numCache>
                <c:formatCode>0</c:formatCode>
                <c:ptCount val="7"/>
                <c:pt idx="0">
                  <c:v>99533.837106041043</c:v>
                </c:pt>
                <c:pt idx="1">
                  <c:v>108000.78652076355</c:v>
                </c:pt>
                <c:pt idx="2">
                  <c:v>103262.52118940048</c:v>
                </c:pt>
                <c:pt idx="3">
                  <c:v>99125.851269806997</c:v>
                </c:pt>
                <c:pt idx="4">
                  <c:v>98844.837508780009</c:v>
                </c:pt>
                <c:pt idx="5">
                  <c:v>103512.79360525122</c:v>
                </c:pt>
                <c:pt idx="6" formatCode="_-* #\ ##0\ _€_-;\-* #\ ##0\ _€_-;_-* &quot;-&quot;??\ _€_-;_-@_-">
                  <c:v>111246.53182386783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'C1 - Fig 3 &amp; 4'!$L$26:$R$26</c15:f>
                <c15:dlblRangeCache>
                  <c:ptCount val="7"/>
                  <c:pt idx="0">
                    <c:v>41%</c:v>
                  </c:pt>
                  <c:pt idx="1">
                    <c:v>43%</c:v>
                  </c:pt>
                  <c:pt idx="2">
                    <c:v>40%</c:v>
                  </c:pt>
                  <c:pt idx="3">
                    <c:v>36%</c:v>
                  </c:pt>
                  <c:pt idx="4">
                    <c:v>32%</c:v>
                  </c:pt>
                  <c:pt idx="5">
                    <c:v>32%</c:v>
                  </c:pt>
                  <c:pt idx="6">
                    <c:v>31%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43D-41CE-8BB9-EA0A09CE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8781984"/>
        <c:axId val="1218784704"/>
      </c:barChart>
      <c:catAx>
        <c:axId val="1218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8784704"/>
        <c:crosses val="autoZero"/>
        <c:auto val="1"/>
        <c:lblAlgn val="ctr"/>
        <c:lblOffset val="100"/>
        <c:noMultiLvlLbl val="0"/>
      </c:catAx>
      <c:valAx>
        <c:axId val="1218784704"/>
        <c:scaling>
          <c:orientation val="minMax"/>
          <c:max val="3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87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484541877459247E-3"/>
          <c:y val="8.2552966615386775E-2"/>
          <c:w val="0.95053400786958964"/>
          <c:h val="0.694601790557400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'C2 - Fig 1'!$D$21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1'!$D$22:$D$24</c:f>
              <c:numCache>
                <c:formatCode>0</c:formatCode>
                <c:ptCount val="3"/>
                <c:pt idx="0">
                  <c:v>14.723216683279899</c:v>
                </c:pt>
                <c:pt idx="1">
                  <c:v>65.814377171236188</c:v>
                </c:pt>
                <c:pt idx="2">
                  <c:v>19.522087432492746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B-4E0C-905E-E42283F63968}"/>
            </c:ext>
          </c:extLst>
        </c:ser>
        <c:ser>
          <c:idx val="2"/>
          <c:order val="2"/>
          <c:tx>
            <c:strRef>
              <c:f>'C2 - Fig 1'!$E$21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1'!$E$22:$E$24</c:f>
              <c:numCache>
                <c:formatCode>0</c:formatCode>
                <c:ptCount val="3"/>
                <c:pt idx="0">
                  <c:v>14.82953627561842</c:v>
                </c:pt>
                <c:pt idx="1">
                  <c:v>64.873670834443587</c:v>
                </c:pt>
                <c:pt idx="2">
                  <c:v>20.347309180444778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B-4E0C-905E-E42283F63968}"/>
            </c:ext>
          </c:extLst>
        </c:ser>
        <c:ser>
          <c:idx val="3"/>
          <c:order val="3"/>
          <c:tx>
            <c:strRef>
              <c:f>'C2 - Fig 1'!$F$21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1'!$F$22:$F$24</c:f>
              <c:numCache>
                <c:formatCode>0</c:formatCode>
                <c:ptCount val="3"/>
                <c:pt idx="0">
                  <c:v>12.433857441381386</c:v>
                </c:pt>
                <c:pt idx="1">
                  <c:v>65.574809302475828</c:v>
                </c:pt>
                <c:pt idx="2">
                  <c:v>21.993672488851679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B-4E0C-905E-E42283F63968}"/>
            </c:ext>
          </c:extLst>
        </c:ser>
        <c:ser>
          <c:idx val="5"/>
          <c:order val="4"/>
          <c:tx>
            <c:strRef>
              <c:f>'C2 - Fig 1'!$G$21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1'!$G$22:$G$24</c:f>
              <c:numCache>
                <c:formatCode>0</c:formatCode>
                <c:ptCount val="3"/>
                <c:pt idx="0">
                  <c:v>11.939845841096471</c:v>
                </c:pt>
                <c:pt idx="1">
                  <c:v>66.330607855872657</c:v>
                </c:pt>
                <c:pt idx="2">
                  <c:v>21.72954630303088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BB-4E0C-905E-E42283F63968}"/>
            </c:ext>
          </c:extLst>
        </c:ser>
        <c:ser>
          <c:idx val="6"/>
          <c:order val="5"/>
          <c:tx>
            <c:strRef>
              <c:f>'C2 - Fig 1'!$H$21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1'!$H$22:$H$24</c:f>
              <c:numCache>
                <c:formatCode>0</c:formatCode>
                <c:ptCount val="3"/>
                <c:pt idx="0">
                  <c:v>11.845419780315922</c:v>
                </c:pt>
                <c:pt idx="1">
                  <c:v>66.570889432793265</c:v>
                </c:pt>
                <c:pt idx="2">
                  <c:v>21.583690786890809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BB-4E0C-905E-E42283F63968}"/>
            </c:ext>
          </c:extLst>
        </c:ser>
        <c:ser>
          <c:idx val="7"/>
          <c:order val="6"/>
          <c:tx>
            <c:strRef>
              <c:f>'C2 - Fig 1'!$I$21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'C2 - Fig 1'!$I$22:$I$24</c:f>
              <c:numCache>
                <c:formatCode>0</c:formatCode>
                <c:ptCount val="3"/>
                <c:pt idx="0">
                  <c:v>12.035835894184352</c:v>
                </c:pt>
                <c:pt idx="1">
                  <c:v>65.589965543345002</c:v>
                </c:pt>
                <c:pt idx="2">
                  <c:v>22.374198562470632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2F1-88DF-916A8C68F50C}"/>
            </c:ext>
          </c:extLst>
        </c:ser>
        <c:ser>
          <c:idx val="4"/>
          <c:order val="7"/>
          <c:tx>
            <c:strRef>
              <c:f>'C2 - Fig 1'!$J$21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'C2 - Fig 1'!$B$22:$B$24</c:f>
              <c:strCache>
                <c:ptCount val="3"/>
                <c:pt idx="0">
                  <c:v>moins de 80 %</c:v>
                </c:pt>
                <c:pt idx="1">
                  <c:v>80 à moins de 90%</c:v>
                </c:pt>
                <c:pt idx="2">
                  <c:v>90% et plus</c:v>
                </c:pt>
              </c:strCache>
            </c:strRef>
          </c:cat>
          <c:val>
            <c:numRef>
              <c:f>'C2 - Fig 1'!$J$22:$J$24</c:f>
              <c:numCache>
                <c:formatCode>0</c:formatCode>
                <c:ptCount val="3"/>
                <c:pt idx="0">
                  <c:v>11.11068763717574</c:v>
                </c:pt>
                <c:pt idx="1">
                  <c:v>66.086996164115547</c:v>
                </c:pt>
                <c:pt idx="2">
                  <c:v>22.802316198708724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BB-4E0C-905E-E42283F6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541743408"/>
        <c:axId val="-5417396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'C2 - Fig 1'!$C$21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'C2 - Fig 1'!$B$22:$B$24</c15:sqref>
                        </c15:formulaRef>
                      </c:ext>
                    </c:extLst>
                    <c:strCache>
                      <c:ptCount val="3"/>
                      <c:pt idx="0">
                        <c:v>moins de 80 %</c:v>
                      </c:pt>
                      <c:pt idx="1">
                        <c:v>80 à moins de 90%</c:v>
                      </c:pt>
                      <c:pt idx="2">
                        <c:v>90% et plus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'C2 - Fig 1'!$C$22:$C$24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15.903739687802528</c:v>
                      </c:pt>
                      <c:pt idx="1">
                        <c:v>65.489309139505224</c:v>
                      </c:pt>
                      <c:pt idx="2">
                        <c:v>18.690626670931525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3BB-4E0C-905E-E42283F63968}"/>
                  </c:ext>
                </c:extLst>
              </c15:ser>
            </c15:filteredBarSeries>
          </c:ext>
        </c:extLst>
      </c:barChart>
      <c:catAx>
        <c:axId val="-54174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-541739600"/>
        <c:crosses val="autoZero"/>
        <c:auto val="1"/>
        <c:lblAlgn val="ctr"/>
        <c:lblOffset val="100"/>
        <c:noMultiLvlLbl val="0"/>
      </c:catAx>
      <c:valAx>
        <c:axId val="-5417396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-541743408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'C3 - Fig 1 &amp; 2'!$E$20</c:f>
              <c:strCache>
                <c:ptCount val="1"/>
                <c:pt idx="0">
                  <c:v>Ensemble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1 &amp; 2'!$B$21:$B$23</c:f>
              <c:strCache>
                <c:ptCount val="3"/>
                <c:pt idx="0">
                  <c:v>Heures complémentaires</c:v>
                </c:pt>
                <c:pt idx="1">
                  <c:v>Heures supplémentaires</c:v>
                </c:pt>
                <c:pt idx="2">
                  <c:v>Total</c:v>
                </c:pt>
              </c:strCache>
            </c:strRef>
          </c:cat>
          <c:val>
            <c:numRef>
              <c:f>'C3 - Fig 1 &amp; 2'!$E$21:$E$23</c:f>
              <c:numCache>
                <c:formatCode>0.0</c:formatCode>
                <c:ptCount val="3"/>
                <c:pt idx="0">
                  <c:v>21.347775486628358</c:v>
                </c:pt>
                <c:pt idx="1">
                  <c:v>19.266149401338076</c:v>
                </c:pt>
                <c:pt idx="2">
                  <c:v>40.613924887966434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9-4769-8FDB-F32D8E09B324}"/>
            </c:ext>
          </c:extLst>
        </c:ser>
        <c:ser>
          <c:idx val="1"/>
          <c:order val="1"/>
          <c:tx>
            <c:strRef>
              <c:f>'C3 - Fig 1 &amp; 2'!$C$20</c:f>
              <c:strCache>
                <c:ptCount val="1"/>
                <c:pt idx="0">
                  <c:v>Femmes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1 &amp; 2'!$B$21:$B$23</c:f>
              <c:strCache>
                <c:ptCount val="3"/>
                <c:pt idx="0">
                  <c:v>Heures complémentaires</c:v>
                </c:pt>
                <c:pt idx="1">
                  <c:v>Heures supplémentaires</c:v>
                </c:pt>
                <c:pt idx="2">
                  <c:v>Total</c:v>
                </c:pt>
              </c:strCache>
            </c:strRef>
          </c:cat>
          <c:val>
            <c:numRef>
              <c:f>'C3 - Fig 1 &amp; 2'!$C$21:$C$23</c:f>
              <c:numCache>
                <c:formatCode>0.0</c:formatCode>
                <c:ptCount val="3"/>
                <c:pt idx="0">
                  <c:v>22.279023441468716</c:v>
                </c:pt>
                <c:pt idx="1">
                  <c:v>20.05447288954775</c:v>
                </c:pt>
                <c:pt idx="2">
                  <c:v>42.333496331016462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9-4769-8FDB-F32D8E09B324}"/>
            </c:ext>
          </c:extLst>
        </c:ser>
        <c:ser>
          <c:idx val="2"/>
          <c:order val="2"/>
          <c:tx>
            <c:strRef>
              <c:f>'C3 - Fig 1 &amp; 2'!$D$20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1 &amp; 2'!$B$21:$B$23</c:f>
              <c:strCache>
                <c:ptCount val="3"/>
                <c:pt idx="0">
                  <c:v>Heures complémentaires</c:v>
                </c:pt>
                <c:pt idx="1">
                  <c:v>Heures supplémentaires</c:v>
                </c:pt>
                <c:pt idx="2">
                  <c:v>Total</c:v>
                </c:pt>
              </c:strCache>
            </c:strRef>
          </c:cat>
          <c:val>
            <c:numRef>
              <c:f>'C3 - Fig 1 &amp; 2'!$D$21:$D$23</c:f>
              <c:numCache>
                <c:formatCode>0.0</c:formatCode>
                <c:ptCount val="3"/>
                <c:pt idx="0">
                  <c:v>16.02305675423888</c:v>
                </c:pt>
                <c:pt idx="1">
                  <c:v>14.758648662103761</c:v>
                </c:pt>
                <c:pt idx="2">
                  <c:v>30.781705416342643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9-4769-8FDB-F32D8E09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279632"/>
        <c:axId val="-1914278544"/>
      </c:barChart>
      <c:catAx>
        <c:axId val="-19142796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914278544"/>
        <c:crosses val="autoZero"/>
        <c:auto val="1"/>
        <c:lblAlgn val="ctr"/>
        <c:lblOffset val="100"/>
        <c:noMultiLvlLbl val="0"/>
      </c:catAx>
      <c:valAx>
        <c:axId val="-191427854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-1914279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'C3 - Fig 1 &amp; 2'!$J$20</c:f>
              <c:strCache>
                <c:ptCount val="1"/>
                <c:pt idx="0">
                  <c:v>Ensemble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'C3 - Fig 1 &amp; 2'!$G$21</c:f>
              <c:strCache>
                <c:ptCount val="1"/>
                <c:pt idx="0">
                  <c:v>Heures supplémentaires</c:v>
                </c:pt>
              </c:strCache>
            </c:strRef>
          </c:cat>
          <c:val>
            <c:numRef>
              <c:f>'C3 - Fig 1 &amp; 2'!$J$21</c:f>
              <c:numCache>
                <c:formatCode>0.0</c:formatCode>
                <c:ptCount val="1"/>
                <c:pt idx="0">
                  <c:v>15.644341375345576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6-433D-B5C9-56FC066C028A}"/>
            </c:ext>
          </c:extLst>
        </c:ser>
        <c:ser>
          <c:idx val="1"/>
          <c:order val="1"/>
          <c:tx>
            <c:strRef>
              <c:f>'C3 - Fig 1 &amp; 2'!$H$20</c:f>
              <c:strCache>
                <c:ptCount val="1"/>
                <c:pt idx="0">
                  <c:v>Femmes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'C3 - Fig 1 &amp; 2'!$G$21</c:f>
              <c:strCache>
                <c:ptCount val="1"/>
                <c:pt idx="0">
                  <c:v>Heures supplémentaires</c:v>
                </c:pt>
              </c:strCache>
            </c:strRef>
          </c:cat>
          <c:val>
            <c:numRef>
              <c:f>'C3 - Fig 1 &amp; 2'!$H$21</c:f>
              <c:numCache>
                <c:formatCode>0.0</c:formatCode>
                <c:ptCount val="1"/>
                <c:pt idx="0">
                  <c:v>7.7376176479342575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6-433D-B5C9-56FC066C028A}"/>
            </c:ext>
          </c:extLst>
        </c:ser>
        <c:ser>
          <c:idx val="2"/>
          <c:order val="2"/>
          <c:tx>
            <c:strRef>
              <c:f>'C3 - Fig 1 &amp; 2'!$I$20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'C3 - Fig 1 &amp; 2'!$G$21</c:f>
              <c:strCache>
                <c:ptCount val="1"/>
                <c:pt idx="0">
                  <c:v>Heures supplémentaires</c:v>
                </c:pt>
              </c:strCache>
            </c:strRef>
          </c:cat>
          <c:val>
            <c:numRef>
              <c:f>'C3 - Fig 1 &amp; 2'!$I$21</c:f>
              <c:numCache>
                <c:formatCode>0.0</c:formatCode>
                <c:ptCount val="1"/>
                <c:pt idx="0">
                  <c:v>26.212214134741394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6-433D-B5C9-56FC066C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279088"/>
        <c:axId val="-1914281264"/>
      </c:barChart>
      <c:catAx>
        <c:axId val="-191427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914281264"/>
        <c:crosses val="autoZero"/>
        <c:auto val="1"/>
        <c:lblAlgn val="ctr"/>
        <c:lblOffset val="100"/>
        <c:noMultiLvlLbl val="0"/>
      </c:catAx>
      <c:valAx>
        <c:axId val="-191428126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-191427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3148708671098"/>
          <c:y val="3.9033249511036601E-2"/>
          <c:w val="0.68497512437810948"/>
          <c:h val="0.92193350097792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'C3 - Fig 3'!$C$26</c:f>
              <c:strCache>
                <c:ptCount val="1"/>
                <c:pt idx="0">
                  <c:v>Ensemble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3'!$B$27:$B$35</c:f>
              <c:strCache>
                <c:ptCount val="9"/>
                <c:pt idx="0">
                  <c:v>Administrative</c:v>
                </c:pt>
                <c:pt idx="1">
                  <c:v>Technique</c:v>
                </c:pt>
                <c:pt idx="2">
                  <c:v>Sportive</c:v>
                </c:pt>
                <c:pt idx="3">
                  <c:v>Culturelle</c:v>
                </c:pt>
                <c:pt idx="4">
                  <c:v>Médico-sociale 
et technique</c:v>
                </c:pt>
                <c:pt idx="5">
                  <c:v>Sociale</c:v>
                </c:pt>
                <c:pt idx="6">
                  <c:v>Police municipale</c:v>
                </c:pt>
                <c:pt idx="7">
                  <c:v>Incendie et secours</c:v>
                </c:pt>
                <c:pt idx="8">
                  <c:v>Animation</c:v>
                </c:pt>
              </c:strCache>
            </c:strRef>
          </c:cat>
          <c:val>
            <c:numRef>
              <c:f>'C3 - Fig 3'!$C$27:$C$35</c:f>
              <c:numCache>
                <c:formatCode>#\ ##0.0</c:formatCode>
                <c:ptCount val="9"/>
                <c:pt idx="0">
                  <c:v>8.6244767431391942</c:v>
                </c:pt>
                <c:pt idx="1">
                  <c:v>22.64324483505051</c:v>
                </c:pt>
                <c:pt idx="2">
                  <c:v>18.670681237600665</c:v>
                </c:pt>
                <c:pt idx="3">
                  <c:v>9.0053623700365932</c:v>
                </c:pt>
                <c:pt idx="4">
                  <c:v>7.2481795222751559</c:v>
                </c:pt>
                <c:pt idx="5">
                  <c:v>19.542521681452278</c:v>
                </c:pt>
                <c:pt idx="6">
                  <c:v>103.89320406161366</c:v>
                </c:pt>
                <c:pt idx="7">
                  <c:v>16.117942539840641</c:v>
                </c:pt>
                <c:pt idx="8">
                  <c:v>30.545834544844709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4-475E-8B5C-0FC620C1BB3C}"/>
            </c:ext>
          </c:extLst>
        </c:ser>
        <c:ser>
          <c:idx val="1"/>
          <c:order val="1"/>
          <c:tx>
            <c:strRef>
              <c:f>'C3 - Fig 3'!$D$26</c:f>
              <c:strCache>
                <c:ptCount val="1"/>
                <c:pt idx="0">
                  <c:v>Femmes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3'!$B$27:$B$35</c:f>
              <c:strCache>
                <c:ptCount val="9"/>
                <c:pt idx="0">
                  <c:v>Administrative</c:v>
                </c:pt>
                <c:pt idx="1">
                  <c:v>Technique</c:v>
                </c:pt>
                <c:pt idx="2">
                  <c:v>Sportive</c:v>
                </c:pt>
                <c:pt idx="3">
                  <c:v>Culturelle</c:v>
                </c:pt>
                <c:pt idx="4">
                  <c:v>Médico-sociale 
et technique</c:v>
                </c:pt>
                <c:pt idx="5">
                  <c:v>Sociale</c:v>
                </c:pt>
                <c:pt idx="6">
                  <c:v>Police municipale</c:v>
                </c:pt>
                <c:pt idx="7">
                  <c:v>Incendie et secours</c:v>
                </c:pt>
                <c:pt idx="8">
                  <c:v>Animation</c:v>
                </c:pt>
              </c:strCache>
            </c:strRef>
          </c:cat>
          <c:val>
            <c:numRef>
              <c:f>'C3 - Fig 3'!$D$27:$D$35</c:f>
              <c:numCache>
                <c:formatCode>#\ ##0.0</c:formatCode>
                <c:ptCount val="9"/>
                <c:pt idx="0">
                  <c:v>8.5426870570544935</c:v>
                </c:pt>
                <c:pt idx="1">
                  <c:v>16.117096181594825</c:v>
                </c:pt>
                <c:pt idx="2">
                  <c:v>17.274984153630079</c:v>
                </c:pt>
                <c:pt idx="3">
                  <c:v>8.3759110650366377</c:v>
                </c:pt>
                <c:pt idx="4">
                  <c:v>7.0188053542018558</c:v>
                </c:pt>
                <c:pt idx="5">
                  <c:v>19.543453527181747</c:v>
                </c:pt>
                <c:pt idx="6">
                  <c:v>91.980166973564167</c:v>
                </c:pt>
                <c:pt idx="7">
                  <c:v>13.007742206156856</c:v>
                </c:pt>
                <c:pt idx="8">
                  <c:v>31.11882499264113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4-475E-8B5C-0FC620C1BB3C}"/>
            </c:ext>
          </c:extLst>
        </c:ser>
        <c:ser>
          <c:idx val="2"/>
          <c:order val="2"/>
          <c:tx>
            <c:strRef>
              <c:f>'C3 - Fig 3'!$E$26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'C3 - Fig 3'!$B$27:$B$35</c:f>
              <c:strCache>
                <c:ptCount val="9"/>
                <c:pt idx="0">
                  <c:v>Administrative</c:v>
                </c:pt>
                <c:pt idx="1">
                  <c:v>Technique</c:v>
                </c:pt>
                <c:pt idx="2">
                  <c:v>Sportive</c:v>
                </c:pt>
                <c:pt idx="3">
                  <c:v>Culturelle</c:v>
                </c:pt>
                <c:pt idx="4">
                  <c:v>Médico-sociale 
et technique</c:v>
                </c:pt>
                <c:pt idx="5">
                  <c:v>Sociale</c:v>
                </c:pt>
                <c:pt idx="6">
                  <c:v>Police municipale</c:v>
                </c:pt>
                <c:pt idx="7">
                  <c:v>Incendie et secours</c:v>
                </c:pt>
                <c:pt idx="8">
                  <c:v>Animation</c:v>
                </c:pt>
              </c:strCache>
            </c:strRef>
          </c:cat>
          <c:val>
            <c:numRef>
              <c:f>'C3 - Fig 3'!$E$27:$E$35</c:f>
              <c:numCache>
                <c:formatCode>#\ ##0.0</c:formatCode>
                <c:ptCount val="9"/>
                <c:pt idx="0">
                  <c:v>9.0534059219883964</c:v>
                </c:pt>
                <c:pt idx="1">
                  <c:v>27.361914330790928</c:v>
                </c:pt>
                <c:pt idx="2">
                  <c:v>19.250059420025853</c:v>
                </c:pt>
                <c:pt idx="3">
                  <c:v>10.080357846413653</c:v>
                </c:pt>
                <c:pt idx="4">
                  <c:v>11.988601512430247</c:v>
                </c:pt>
                <c:pt idx="5">
                  <c:v>19.520244649614792</c:v>
                </c:pt>
                <c:pt idx="6">
                  <c:v>107.06414537641734</c:v>
                </c:pt>
                <c:pt idx="7">
                  <c:v>16.340378361929407</c:v>
                </c:pt>
                <c:pt idx="8">
                  <c:v>28.881693096304421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4-475E-8B5C-0FC620C1B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285072"/>
        <c:axId val="-1914284528"/>
      </c:barChart>
      <c:catAx>
        <c:axId val="-1914285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914284528"/>
        <c:crosses val="autoZero"/>
        <c:auto val="1"/>
        <c:lblAlgn val="ctr"/>
        <c:lblOffset val="100"/>
        <c:noMultiLvlLbl val="0"/>
      </c:catAx>
      <c:valAx>
        <c:axId val="-1914284528"/>
        <c:scaling>
          <c:orientation val="minMax"/>
        </c:scaling>
        <c:delete val="1"/>
        <c:axPos val="b"/>
        <c:numFmt formatCode="#\ ##0.0" sourceLinked="1"/>
        <c:majorTickMark val="none"/>
        <c:minorTickMark val="none"/>
        <c:tickLblPos val="none"/>
        <c:crossAx val="-1914285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606408516856279"/>
          <c:y val="0.51730092204526401"/>
          <c:w val="0.16650175694951813"/>
          <c:h val="0.192500419111483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4172258241847"/>
          <c:y val="5.1643192488262914E-2"/>
          <c:w val="0.7332274491329609"/>
          <c:h val="0.896713615023474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'C4 - Fig 1 &amp; 2'!$K$3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6980056980067428E-4"/>
                  <c:y val="1.401944475250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B4-4890-A531-4B7C97EC617F}"/>
                </c:ext>
              </c:extLst>
            </c:dLbl>
            <c:dLbl>
              <c:idx val="1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B4-4890-A531-4B7C97EC617F}"/>
                </c:ext>
              </c:extLst>
            </c:dLbl>
            <c:dLbl>
              <c:idx val="3"/>
              <c:layout>
                <c:manualLayout>
                  <c:x val="1.6666229221347303E-2"/>
                  <c:y val="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B4-4890-A531-4B7C97EC617F}"/>
                </c:ext>
              </c:extLst>
            </c:dLbl>
            <c:dLbl>
              <c:idx val="4"/>
              <c:layout>
                <c:manualLayout>
                  <c:x val="-1.7201920272786414E-2"/>
                  <c:y val="1.8714280433255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B4-4890-A531-4B7C97EC617F}"/>
                </c:ext>
              </c:extLst>
            </c:dLbl>
            <c:dLbl>
              <c:idx val="5"/>
              <c:layout>
                <c:manualLayout>
                  <c:x val="-8.5609170648541771E-3"/>
                  <c:y val="9.25917710990355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B4-4890-A531-4B7C97EC617F}"/>
                </c:ext>
              </c:extLst>
            </c:dLbl>
            <c:dLbl>
              <c:idx val="7"/>
              <c:layout>
                <c:manualLayout>
                  <c:x val="-1.1726226529376136E-2"/>
                  <c:y val="2.8038519832908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'C4 - Fig 1 &amp; 2'!$J$4:$J$11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Catégorie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2'!$K$4:$K$11</c:f>
              <c:numCache>
                <c:formatCode>_-* #\ ##0\ _€_-;\-* #\ ##0\ _€_-;_-* "-"??\ _€_-;_-@_-</c:formatCode>
                <c:ptCount val="8"/>
                <c:pt idx="0">
                  <c:v>36.7842019294294</c:v>
                </c:pt>
                <c:pt idx="1">
                  <c:v>39.839941965897474</c:v>
                </c:pt>
                <c:pt idx="3">
                  <c:v>32.302017687062168</c:v>
                </c:pt>
                <c:pt idx="4">
                  <c:v>50.095976627461781</c:v>
                </c:pt>
                <c:pt idx="5">
                  <c:v>61.515207155765651</c:v>
                </c:pt>
                <c:pt idx="7">
                  <c:v>37.999439520513256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B4-4890-A531-4B7C97EC617F}"/>
            </c:ext>
          </c:extLst>
        </c:ser>
        <c:ser>
          <c:idx val="1"/>
          <c:order val="1"/>
          <c:tx>
            <c:strRef>
              <c:f>'C4 - Fig 1 &amp; 2'!$L$3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7094017094017096E-2"/>
                  <c:y val="-1.721419863619604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B4-4890-A531-4B7C97EC617F}"/>
                </c:ext>
              </c:extLst>
            </c:dLbl>
            <c:dLbl>
              <c:idx val="7"/>
              <c:layout>
                <c:manualLayout>
                  <c:x val="-8.2135523613963042E-3"/>
                  <c:y val="9.3896713615023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'C4 - Fig 1 &amp; 2'!$J$4:$J$11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Catégorie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2'!$L$4:$L$11</c:f>
              <c:numCache>
                <c:formatCode>_-* #\ ##0\ _€_-;\-* #\ ##0\ _€_-;_-* "-"??\ _€_-;_-@_-</c:formatCode>
                <c:ptCount val="8"/>
                <c:pt idx="0">
                  <c:v>37.159936449200458</c:v>
                </c:pt>
                <c:pt idx="1">
                  <c:v>40.327643648561931</c:v>
                </c:pt>
                <c:pt idx="3">
                  <c:v>33.367020699920609</c:v>
                </c:pt>
                <c:pt idx="4">
                  <c:v>48.442947409377091</c:v>
                </c:pt>
                <c:pt idx="5">
                  <c:v>57.014786828565768</c:v>
                </c:pt>
                <c:pt idx="7">
                  <c:v>38.398592453218356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B4-4890-A531-4B7C97EC617F}"/>
            </c:ext>
          </c:extLst>
        </c:ser>
        <c:ser>
          <c:idx val="3"/>
          <c:order val="2"/>
          <c:tx>
            <c:strRef>
              <c:f>'C4 - Fig 1 &amp; 2'!$M$3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2.4875621890548174E-3"/>
                  <c:y val="1.002506265664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74-4325-9FF3-6EF4FCA7A794}"/>
                </c:ext>
              </c:extLst>
            </c:dLbl>
            <c:dLbl>
              <c:idx val="5"/>
              <c:layout>
                <c:manualLayout>
                  <c:x val="-5.6980056980058024E-3"/>
                  <c:y val="4.694835680751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B4-4890-A531-4B7C97EC617F}"/>
                </c:ext>
              </c:extLst>
            </c:dLbl>
            <c:dLbl>
              <c:idx val="7"/>
              <c:layout>
                <c:manualLayout>
                  <c:x val="-1.0446223104016404E-16"/>
                  <c:y val="1.408450704225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2'!$M$4:$M$11</c:f>
              <c:numCache>
                <c:formatCode>0</c:formatCode>
                <c:ptCount val="8"/>
                <c:pt idx="0">
                  <c:v>41.674405118489119</c:v>
                </c:pt>
                <c:pt idx="1">
                  <c:v>44.58463906987793</c:v>
                </c:pt>
                <c:pt idx="3">
                  <c:v>37.62874503226346</c:v>
                </c:pt>
                <c:pt idx="4">
                  <c:v>53.032116112018265</c:v>
                </c:pt>
                <c:pt idx="5">
                  <c:v>62.724861562711531</c:v>
                </c:pt>
                <c:pt idx="7">
                  <c:v>42.842293526945291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EB4-4890-A531-4B7C97EC617F}"/>
            </c:ext>
          </c:extLst>
        </c:ser>
        <c:ser>
          <c:idx val="4"/>
          <c:order val="3"/>
          <c:tx>
            <c:strRef>
              <c:f>'C4 - Fig 1 &amp; 2'!$N$3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2'!$N$4:$N$11</c:f>
              <c:numCache>
                <c:formatCode>0</c:formatCode>
                <c:ptCount val="8"/>
                <c:pt idx="0">
                  <c:v>44.283605100984879</c:v>
                </c:pt>
                <c:pt idx="1">
                  <c:v>47.35583356007546</c:v>
                </c:pt>
                <c:pt idx="3">
                  <c:v>40.426184118570482</c:v>
                </c:pt>
                <c:pt idx="4">
                  <c:v>53.063259632645114</c:v>
                </c:pt>
                <c:pt idx="5">
                  <c:v>63.75465796003067</c:v>
                </c:pt>
                <c:pt idx="7">
                  <c:v>45.473616559394415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4-4325-9FF3-6EF4FCA7A794}"/>
            </c:ext>
          </c:extLst>
        </c:ser>
        <c:ser>
          <c:idx val="2"/>
          <c:order val="4"/>
          <c:tx>
            <c:strRef>
              <c:f>'C4 - Fig 1 &amp; 2'!$O$3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0"/>
              <c:layout>
                <c:manualLayout>
                  <c:x val="-1.6427104722792608E-2"/>
                  <c:y val="-1.408450704225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EB4-4890-A531-4B7C97EC617F}"/>
                </c:ext>
              </c:extLst>
            </c:dLbl>
            <c:dLbl>
              <c:idx val="1"/>
              <c:layout>
                <c:manualLayout>
                  <c:x val="-1.0951403148528405E-2"/>
                  <c:y val="-1.408450704225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EB4-4890-A531-4B7C97EC617F}"/>
                </c:ext>
              </c:extLst>
            </c:dLbl>
            <c:dLbl>
              <c:idx val="3"/>
              <c:layout>
                <c:manualLayout>
                  <c:x val="-1.6427104722792608E-2"/>
                  <c:y val="-4.694835680751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EB4-4890-A531-4B7C97EC617F}"/>
                </c:ext>
              </c:extLst>
            </c:dLbl>
            <c:dLbl>
              <c:idx val="4"/>
              <c:layout>
                <c:manualLayout>
                  <c:x val="-8.5470085470085479E-3"/>
                  <c:y val="-1.4084507042253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EB4-4890-A531-4B7C97EC617F}"/>
                </c:ext>
              </c:extLst>
            </c:dLbl>
            <c:dLbl>
              <c:idx val="5"/>
              <c:layout>
                <c:manualLayout>
                  <c:x val="-8.547008547008652E-3"/>
                  <c:y val="-9.38967136150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EB4-4890-A531-4B7C97EC617F}"/>
                </c:ext>
              </c:extLst>
            </c:dLbl>
            <c:dLbl>
              <c:idx val="7"/>
              <c:layout>
                <c:manualLayout>
                  <c:x val="-1.0951403148528405E-2"/>
                  <c:y val="-4.69483568075119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EB4-4890-A531-4B7C97EC61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'C4 - Fig 1 &amp; 2'!$J$4:$J$11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Catégorie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2'!$O$4:$O$11</c:f>
              <c:numCache>
                <c:formatCode>0</c:formatCode>
                <c:ptCount val="8"/>
                <c:pt idx="0">
                  <c:v>46.772437261334282</c:v>
                </c:pt>
                <c:pt idx="1">
                  <c:v>50.615215540231198</c:v>
                </c:pt>
                <c:pt idx="3">
                  <c:v>42.907459439146095</c:v>
                </c:pt>
                <c:pt idx="4">
                  <c:v>55.641210345877369</c:v>
                </c:pt>
                <c:pt idx="5">
                  <c:v>68.119221966656696</c:v>
                </c:pt>
                <c:pt idx="7">
                  <c:v>48.263179457986716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EB4-4890-A531-4B7C97EC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871408"/>
        <c:axId val="1633869776"/>
      </c:barChart>
      <c:catAx>
        <c:axId val="163387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fr-FR"/>
          </a:p>
        </c:txPr>
        <c:crossAx val="1633869776"/>
        <c:crosses val="autoZero"/>
        <c:auto val="1"/>
        <c:lblAlgn val="ctr"/>
        <c:lblOffset val="100"/>
        <c:noMultiLvlLbl val="0"/>
      </c:catAx>
      <c:valAx>
        <c:axId val="1633869776"/>
        <c:scaling>
          <c:orientation val="minMax"/>
        </c:scaling>
        <c:delete val="1"/>
        <c:axPos val="b"/>
        <c:numFmt formatCode="_-* #\ ##0\ _€_-;\-* #\ ##0\ _€_-;_-* &quot;-&quot;??\ _€_-;_-@_-" sourceLinked="1"/>
        <c:majorTickMark val="none"/>
        <c:minorTickMark val="none"/>
        <c:tickLblPos val="none"/>
        <c:crossAx val="163387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44219523894217"/>
          <c:y val="0.53697460352667181"/>
          <c:w val="9.8193644766736171E-2"/>
          <c:h val="0.46302546945580303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3928258967628"/>
          <c:y val="5.0925925925925923E-2"/>
          <c:w val="0.73263713910761163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'C4 - Fig 1 &amp; 2'!$K$18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4655172413793209E-2"/>
                  <c:y val="-1.697511254402665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B9-4E61-A907-ECC8E7C51D6A}"/>
                </c:ext>
              </c:extLst>
            </c:dLbl>
            <c:dLbl>
              <c:idx val="1"/>
              <c:layout>
                <c:manualLayout>
                  <c:x val="-1.3888888888888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B9-4E61-A907-ECC8E7C51D6A}"/>
                </c:ext>
              </c:extLst>
            </c:dLbl>
            <c:dLbl>
              <c:idx val="3"/>
              <c:layout>
                <c:manualLayout>
                  <c:x val="-5.8428364557878542E-3"/>
                  <c:y val="4.62926509186351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B9-4E61-A907-ECC8E7C51D6A}"/>
                </c:ext>
              </c:extLst>
            </c:dLbl>
            <c:dLbl>
              <c:idx val="4"/>
              <c:layout>
                <c:manualLayout>
                  <c:x val="-6.3218390804598758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B9-4E61-A907-ECC8E7C51D6A}"/>
                </c:ext>
              </c:extLst>
            </c:dLbl>
            <c:dLbl>
              <c:idx val="5"/>
              <c:layout>
                <c:manualLayout>
                  <c:x val="-6.13019277762693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0B9-4E61-A907-ECC8E7C51D6A}"/>
                </c:ext>
              </c:extLst>
            </c:dLbl>
            <c:dLbl>
              <c:idx val="7"/>
              <c:layout>
                <c:manualLayout>
                  <c:x val="-8.90804597701159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0B9-4E61-A907-ECC8E7C51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'C4 - Fig 1 &amp; 2'!$J$19:$J$26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Categorie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2'!$K$19:$K$26</c:f>
              <c:numCache>
                <c:formatCode>_-* #\ ##0\ _€_-;\-* #\ ##0\ _€_-;_-* "-"??\ _€_-;_-@_-</c:formatCode>
                <c:ptCount val="8"/>
                <c:pt idx="0">
                  <c:v>15.402997313809111</c:v>
                </c:pt>
                <c:pt idx="1">
                  <c:v>19.822811293767543</c:v>
                </c:pt>
                <c:pt idx="3">
                  <c:v>15.375267364504252</c:v>
                </c:pt>
                <c:pt idx="4">
                  <c:v>19.567729102285085</c:v>
                </c:pt>
                <c:pt idx="5">
                  <c:v>21.356725211628312</c:v>
                </c:pt>
                <c:pt idx="7">
                  <c:v>17.218082559643683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9-4E61-A907-ECC8E7C51D6A}"/>
            </c:ext>
          </c:extLst>
        </c:ser>
        <c:ser>
          <c:idx val="1"/>
          <c:order val="1"/>
          <c:tx>
            <c:strRef>
              <c:f>'C4 - Fig 1 &amp; 2'!$L$18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'C4 - Fig 1 &amp; 2'!$J$19:$J$26</c:f>
              <c:strCache>
                <c:ptCount val="8"/>
                <c:pt idx="0">
                  <c:v>Femmes</c:v>
                </c:pt>
                <c:pt idx="1">
                  <c:v>Hommes </c:v>
                </c:pt>
                <c:pt idx="3">
                  <c:v>Catégorie C</c:v>
                </c:pt>
                <c:pt idx="4">
                  <c:v>Catégorie B</c:v>
                </c:pt>
                <c:pt idx="5">
                  <c:v>Categorie A</c:v>
                </c:pt>
                <c:pt idx="7">
                  <c:v>Ensemble</c:v>
                </c:pt>
              </c:strCache>
            </c:strRef>
          </c:cat>
          <c:val>
            <c:numRef>
              <c:f>'C4 - Fig 1 &amp; 2'!$L$19:$L$26</c:f>
              <c:numCache>
                <c:formatCode>_-* #\ ##0\ _€_-;\-* #\ ##0\ _€_-;_-* "-"??\ _€_-;_-@_-</c:formatCode>
                <c:ptCount val="8"/>
                <c:pt idx="0">
                  <c:v>16.041287636043304</c:v>
                </c:pt>
                <c:pt idx="1">
                  <c:v>20.644255870463216</c:v>
                </c:pt>
                <c:pt idx="3">
                  <c:v>16.012408575437785</c:v>
                </c:pt>
                <c:pt idx="4">
                  <c:v>20.378603236690829</c:v>
                </c:pt>
                <c:pt idx="5">
                  <c:v>22.241734196533876</c:v>
                </c:pt>
                <c:pt idx="7">
                  <c:v>17.931588849448524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9-4E61-A907-ECC8E7C51D6A}"/>
            </c:ext>
          </c:extLst>
        </c:ser>
        <c:ser>
          <c:idx val="3"/>
          <c:order val="2"/>
          <c:tx>
            <c:strRef>
              <c:f>'C4 - Fig 1 &amp; 2'!$M$18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-8.62068965517251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0B9-4E61-A907-ECC8E7C51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2'!$M$19:$M$26</c:f>
              <c:numCache>
                <c:formatCode>0</c:formatCode>
                <c:ptCount val="8"/>
                <c:pt idx="0">
                  <c:v>18.331673289226902</c:v>
                </c:pt>
                <c:pt idx="1">
                  <c:v>22.002292385622297</c:v>
                </c:pt>
                <c:pt idx="3">
                  <c:v>17.332502860366173</c:v>
                </c:pt>
                <c:pt idx="4">
                  <c:v>23.6116966287785</c:v>
                </c:pt>
                <c:pt idx="5">
                  <c:v>25.161083133795824</c:v>
                </c:pt>
                <c:pt idx="7">
                  <c:v>19.824141594918295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9-4E61-A907-ECC8E7C51D6A}"/>
            </c:ext>
          </c:extLst>
        </c:ser>
        <c:ser>
          <c:idx val="4"/>
          <c:order val="3"/>
          <c:tx>
            <c:strRef>
              <c:f>'C4 - Fig 1 &amp; 2'!$N$18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2'!$N$19:$N$26</c:f>
              <c:numCache>
                <c:formatCode>0</c:formatCode>
                <c:ptCount val="8"/>
                <c:pt idx="0">
                  <c:v>17.669036451916163</c:v>
                </c:pt>
                <c:pt idx="1">
                  <c:v>21.200336190229898</c:v>
                </c:pt>
                <c:pt idx="3">
                  <c:v>16.815040176161325</c:v>
                </c:pt>
                <c:pt idx="4">
                  <c:v>21.440820577271914</c:v>
                </c:pt>
                <c:pt idx="5">
                  <c:v>24.570787079059038</c:v>
                </c:pt>
                <c:pt idx="7">
                  <c:v>19.093483165612518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5-4E73-AEEE-70698F9B450A}"/>
            </c:ext>
          </c:extLst>
        </c:ser>
        <c:ser>
          <c:idx val="2"/>
          <c:order val="4"/>
          <c:tx>
            <c:strRef>
              <c:f>'C4 - Fig 1 &amp; 2'!$O$18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4"/>
              <c:layout>
                <c:manualLayout>
                  <c:x val="-8.6206896551725195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0B9-4E61-A907-ECC8E7C51D6A}"/>
                </c:ext>
              </c:extLst>
            </c:dLbl>
            <c:dLbl>
              <c:idx val="7"/>
              <c:layout>
                <c:manualLayout>
                  <c:x val="-5.7471264367816091E-3"/>
                  <c:y val="-1.3888888888888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0B9-4E61-A907-ECC8E7C51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'C4 - Fig 1 &amp; 2'!$O$19:$O$26</c:f>
              <c:numCache>
                <c:formatCode>0</c:formatCode>
                <c:ptCount val="8"/>
                <c:pt idx="0">
                  <c:v>18.136274532804528</c:v>
                </c:pt>
                <c:pt idx="1">
                  <c:v>21.437243100796231</c:v>
                </c:pt>
                <c:pt idx="3">
                  <c:v>17.347829406565481</c:v>
                </c:pt>
                <c:pt idx="4">
                  <c:v>21.711050610975438</c:v>
                </c:pt>
                <c:pt idx="5">
                  <c:v>24.403048567087588</c:v>
                </c:pt>
                <c:pt idx="7">
                  <c:v>19.479236669183081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B9-4E61-A907-ECC8E7C51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875760"/>
        <c:axId val="1633876304"/>
      </c:barChart>
      <c:catAx>
        <c:axId val="163387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fr-FR"/>
          </a:p>
        </c:txPr>
        <c:crossAx val="1633876304"/>
        <c:crosses val="autoZero"/>
        <c:auto val="1"/>
        <c:lblAlgn val="ctr"/>
        <c:lblOffset val="100"/>
        <c:noMultiLvlLbl val="0"/>
      </c:catAx>
      <c:valAx>
        <c:axId val="1633876304"/>
        <c:scaling>
          <c:orientation val="minMax"/>
        </c:scaling>
        <c:delete val="1"/>
        <c:axPos val="b"/>
        <c:numFmt formatCode="_-* #\ ##0\ _€_-;\-* #\ ##0\ _€_-;_-* &quot;-&quot;??\ _€_-;_-@_-" sourceLinked="1"/>
        <c:majorTickMark val="none"/>
        <c:minorTickMark val="none"/>
        <c:tickLblPos val="none"/>
        <c:crossAx val="163387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4875328083989"/>
          <c:y val="0.47164625255176434"/>
          <c:w val="9.7807055614111224E-2"/>
          <c:h val="0.36202028800453995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714376</xdr:colOff>
      <xdr:row>2</xdr:row>
      <xdr:rowOff>114300</xdr:rowOff>
    </xdr:from>
    <xdr:to>
      <xdr:col>11</xdr:col>
      <xdr:colOff>152400</xdr:colOff>
      <xdr:row>6</xdr:row>
      <xdr:rowOff>95250</xdr:rowOff>
    </xdr:to>
    <xdr:cxnSp macro="">
      <xdr:nvCxnSpPr>
        <xdr:cNvPr id="3" name="Connecteur droit 2"/>
        <xdr:cNvCxnSpPr/>
      </xdr:nvCxnSpPr>
      <xdr:spPr>
        <a:xfrm flipH="1">
          <a:off x="9416416" y="4556760"/>
          <a:ext cx="641984" cy="56007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</xdr:row>
      <xdr:rowOff>123825</xdr:rowOff>
    </xdr:from>
    <xdr:to>
      <xdr:col>12</xdr:col>
      <xdr:colOff>561975</xdr:colOff>
      <xdr:row>6</xdr:row>
      <xdr:rowOff>114300</xdr:rowOff>
    </xdr:to>
    <xdr:cxnSp macro="">
      <xdr:nvCxnSpPr>
        <xdr:cNvPr id="4" name="Connecteur droit 3"/>
        <xdr:cNvCxnSpPr/>
      </xdr:nvCxnSpPr>
      <xdr:spPr>
        <a:xfrm>
          <a:off x="10738485" y="4566285"/>
          <a:ext cx="514350" cy="569595"/>
        </a:xfrm>
        <a:prstGeom prst="line">
          <a:avLst/>
        </a:prstGeom>
        <a:ln w="22225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933450</xdr:colOff>
      <xdr:row>1</xdr:row>
      <xdr:rowOff>0</xdr:rowOff>
    </xdr:from>
    <xdr:to>
      <xdr:col>13</xdr:col>
      <xdr:colOff>647700</xdr:colOff>
      <xdr:row>2</xdr:row>
      <xdr:rowOff>47625</xdr:rowOff>
    </xdr:to>
    <xdr:sp macro="" textlink="">
      <xdr:nvSpPr>
        <xdr:cNvPr id="5" name="ZoneTexte 4"/>
        <xdr:cNvSpPr txBox="1"/>
      </xdr:nvSpPr>
      <xdr:spPr>
        <a:xfrm>
          <a:off x="9635490" y="4297680"/>
          <a:ext cx="2487930" cy="1924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Emplois permanents</a:t>
          </a:r>
        </a:p>
      </xdr:txBody>
    </xdr:sp>
    <xdr:clientData/>
  </xdr:twoCellAnchor>
  <xdr:twoCellAnchor>
    <xdr:from>
      <xdr:col>9</xdr:col>
      <xdr:colOff>533400</xdr:colOff>
      <xdr:row>6</xdr:row>
      <xdr:rowOff>104775</xdr:rowOff>
    </xdr:from>
    <xdr:to>
      <xdr:col>11</xdr:col>
      <xdr:colOff>590551</xdr:colOff>
      <xdr:row>9</xdr:row>
      <xdr:rowOff>142875</xdr:rowOff>
    </xdr:to>
    <xdr:sp macro="" textlink="">
      <xdr:nvSpPr>
        <xdr:cNvPr id="6" name="ZoneTexte 5"/>
        <xdr:cNvSpPr txBox="1"/>
      </xdr:nvSpPr>
      <xdr:spPr>
        <a:xfrm>
          <a:off x="8031480" y="5126355"/>
          <a:ext cx="2465071" cy="47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complet  (85 %)</a:t>
          </a:r>
        </a:p>
        <a:p>
          <a:pPr algn="ctr"/>
          <a:r>
            <a:rPr lang="fr-FR" sz="1100"/>
            <a:t>(décidé par l'employeur)</a:t>
          </a:r>
        </a:p>
      </xdr:txBody>
    </xdr:sp>
    <xdr:clientData/>
  </xdr:twoCellAnchor>
  <xdr:twoCellAnchor>
    <xdr:from>
      <xdr:col>12</xdr:col>
      <xdr:colOff>85724</xdr:colOff>
      <xdr:row>6</xdr:row>
      <xdr:rowOff>133350</xdr:rowOff>
    </xdr:from>
    <xdr:to>
      <xdr:col>14</xdr:col>
      <xdr:colOff>304799</xdr:colOff>
      <xdr:row>10</xdr:row>
      <xdr:rowOff>19050</xdr:rowOff>
    </xdr:to>
    <xdr:sp macro="" textlink="">
      <xdr:nvSpPr>
        <xdr:cNvPr id="7" name="ZoneTexte 6"/>
        <xdr:cNvSpPr txBox="1"/>
      </xdr:nvSpPr>
      <xdr:spPr>
        <a:xfrm>
          <a:off x="10776584" y="5154930"/>
          <a:ext cx="1788795" cy="464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non</a:t>
          </a:r>
          <a:r>
            <a:rPr lang="fr-FR" sz="1100" baseline="0"/>
            <a:t> </a:t>
          </a:r>
          <a:r>
            <a:rPr lang="fr-FR" sz="1100"/>
            <a:t>complet  (15 %) </a:t>
          </a:r>
        </a:p>
        <a:p>
          <a:pPr algn="ctr"/>
          <a:r>
            <a:rPr lang="fr-FR" sz="1100"/>
            <a:t>(décidé par l'employeur)</a:t>
          </a:r>
        </a:p>
      </xdr:txBody>
    </xdr:sp>
    <xdr:clientData/>
  </xdr:twoCellAnchor>
  <xdr:twoCellAnchor>
    <xdr:from>
      <xdr:col>10</xdr:col>
      <xdr:colOff>66675</xdr:colOff>
      <xdr:row>9</xdr:row>
      <xdr:rowOff>66675</xdr:rowOff>
    </xdr:from>
    <xdr:to>
      <xdr:col>10</xdr:col>
      <xdr:colOff>257175</xdr:colOff>
      <xdr:row>11</xdr:row>
      <xdr:rowOff>28575</xdr:rowOff>
    </xdr:to>
    <xdr:cxnSp macro="">
      <xdr:nvCxnSpPr>
        <xdr:cNvPr id="8" name="Connecteur droit 7"/>
        <xdr:cNvCxnSpPr/>
      </xdr:nvCxnSpPr>
      <xdr:spPr>
        <a:xfrm flipH="1">
          <a:off x="8768715" y="5522595"/>
          <a:ext cx="190500" cy="251460"/>
        </a:xfrm>
        <a:prstGeom prst="line">
          <a:avLst/>
        </a:prstGeom>
        <a:ln w="158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971550</xdr:colOff>
      <xdr:row>9</xdr:row>
      <xdr:rowOff>57150</xdr:rowOff>
    </xdr:from>
    <xdr:to>
      <xdr:col>11</xdr:col>
      <xdr:colOff>133350</xdr:colOff>
      <xdr:row>11</xdr:row>
      <xdr:rowOff>19050</xdr:rowOff>
    </xdr:to>
    <xdr:cxnSp macro="">
      <xdr:nvCxnSpPr>
        <xdr:cNvPr id="9" name="Connecteur droit 8"/>
        <xdr:cNvCxnSpPr/>
      </xdr:nvCxnSpPr>
      <xdr:spPr>
        <a:xfrm>
          <a:off x="9673590" y="5513070"/>
          <a:ext cx="365760" cy="251460"/>
        </a:xfrm>
        <a:prstGeom prst="line">
          <a:avLst/>
        </a:prstGeom>
        <a:ln w="1905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11</xdr:row>
      <xdr:rowOff>38100</xdr:rowOff>
    </xdr:from>
    <xdr:to>
      <xdr:col>10</xdr:col>
      <xdr:colOff>542926</xdr:colOff>
      <xdr:row>13</xdr:row>
      <xdr:rowOff>28575</xdr:rowOff>
    </xdr:to>
    <xdr:sp macro="" textlink="">
      <xdr:nvSpPr>
        <xdr:cNvPr id="10" name="ZoneTexte 9"/>
        <xdr:cNvSpPr txBox="1"/>
      </xdr:nvSpPr>
      <xdr:spPr>
        <a:xfrm>
          <a:off x="7764780" y="5783580"/>
          <a:ext cx="1480186" cy="2800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plein (79 %)</a:t>
          </a:r>
        </a:p>
      </xdr:txBody>
    </xdr:sp>
    <xdr:clientData/>
  </xdr:twoCellAnchor>
  <xdr:twoCellAnchor>
    <xdr:from>
      <xdr:col>10</xdr:col>
      <xdr:colOff>438150</xdr:colOff>
      <xdr:row>11</xdr:row>
      <xdr:rowOff>38100</xdr:rowOff>
    </xdr:from>
    <xdr:to>
      <xdr:col>12</xdr:col>
      <xdr:colOff>400050</xdr:colOff>
      <xdr:row>14</xdr:row>
      <xdr:rowOff>114300</xdr:rowOff>
    </xdr:to>
    <xdr:sp macro="" textlink="">
      <xdr:nvSpPr>
        <xdr:cNvPr id="11" name="ZoneTexte 10"/>
        <xdr:cNvSpPr txBox="1"/>
      </xdr:nvSpPr>
      <xdr:spPr>
        <a:xfrm>
          <a:off x="9140190" y="5783580"/>
          <a:ext cx="1950720" cy="51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Temps partiel (6 %)</a:t>
          </a:r>
        </a:p>
        <a:p>
          <a:pPr algn="ctr"/>
          <a:r>
            <a:rPr lang="fr-FR" sz="1100"/>
            <a:t>(demandé par l'agent)</a:t>
          </a:r>
        </a:p>
      </xdr:txBody>
    </xdr:sp>
    <xdr:clientData/>
  </xdr:twoCellAnchor>
  <xdr:twoCellAnchor>
    <xdr:from>
      <xdr:col>0</xdr:col>
      <xdr:colOff>361951</xdr:colOff>
      <xdr:row>1</xdr:row>
      <xdr:rowOff>28575</xdr:rowOff>
    </xdr:from>
    <xdr:to>
      <xdr:col>6</xdr:col>
      <xdr:colOff>409575</xdr:colOff>
      <xdr:row>24</xdr:row>
      <xdr:rowOff>85725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</xdr:row>
      <xdr:rowOff>0</xdr:rowOff>
    </xdr:from>
    <xdr:to>
      <xdr:col>7</xdr:col>
      <xdr:colOff>470649</xdr:colOff>
      <xdr:row>17</xdr:row>
      <xdr:rowOff>66114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78442</xdr:colOff>
      <xdr:row>22</xdr:row>
      <xdr:rowOff>175559</xdr:rowOff>
    </xdr:from>
    <xdr:to>
      <xdr:col>7</xdr:col>
      <xdr:colOff>160617</xdr:colOff>
      <xdr:row>38</xdr:row>
      <xdr:rowOff>32497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346212</xdr:colOff>
      <xdr:row>1</xdr:row>
      <xdr:rowOff>69987</xdr:rowOff>
    </xdr:from>
    <xdr:to>
      <xdr:col>7</xdr:col>
      <xdr:colOff>622437</xdr:colOff>
      <xdr:row>15</xdr:row>
      <xdr:rowOff>151158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331470</xdr:rowOff>
    </xdr:from>
    <xdr:to>
      <xdr:col>3</xdr:col>
      <xdr:colOff>800100</xdr:colOff>
      <xdr:row>13</xdr:row>
      <xdr:rowOff>36195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</xdr:colOff>
      <xdr:row>1</xdr:row>
      <xdr:rowOff>32385</xdr:rowOff>
    </xdr:from>
    <xdr:to>
      <xdr:col>9</xdr:col>
      <xdr:colOff>432435</xdr:colOff>
      <xdr:row>11</xdr:row>
      <xdr:rowOff>173355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19050</xdr:rowOff>
    </xdr:from>
    <xdr:to>
      <xdr:col>3</xdr:col>
      <xdr:colOff>615750</xdr:colOff>
      <xdr:row>19</xdr:row>
      <xdr:rowOff>169050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95250</xdr:rowOff>
    </xdr:from>
    <xdr:to>
      <xdr:col>6</xdr:col>
      <xdr:colOff>609600</xdr:colOff>
      <xdr:row>13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16</xdr:row>
      <xdr:rowOff>161924</xdr:rowOff>
    </xdr:from>
    <xdr:to>
      <xdr:col>6</xdr:col>
      <xdr:colOff>695325</xdr:colOff>
      <xdr:row>33</xdr:row>
      <xdr:rowOff>95249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1</xdr:row>
      <xdr:rowOff>19050</xdr:rowOff>
    </xdr:from>
    <xdr:to>
      <xdr:col>9</xdr:col>
      <xdr:colOff>190500</xdr:colOff>
      <xdr:row>22</xdr:row>
      <xdr:rowOff>166689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4"/>
  <sheetViews>
    <sheetView tabSelected="1" workbookViewId="0"/>
  </sheetViews>
  <sheetFormatPr baseColWidth="10" defaultColWidth="11.42578125" defaultRowHeight="12" x14ac:dyDescent="0.2"/>
  <cols>
    <col min="1" max="1" width="5.7109375" style="1" customWidth="1"/>
    <col min="2" max="2" width="26" style="1" customWidth="1"/>
    <col min="3" max="3" width="8" style="1" bestFit="1" customWidth="1"/>
    <col min="4" max="4" width="12" style="1" customWidth="1"/>
    <col min="5" max="5" width="13" style="20" bestFit="1" customWidth="1"/>
    <col min="6" max="6" width="13" style="20" customWidth="1"/>
    <col min="7" max="7" width="14.28515625" style="1" bestFit="1" customWidth="1"/>
    <col min="8" max="8" width="11.5703125" style="1" customWidth="1"/>
    <col min="9" max="9" width="11.42578125" style="1" customWidth="1"/>
    <col min="10" max="11" width="17.5703125" style="1" customWidth="1"/>
    <col min="12" max="14" width="11.42578125" style="1"/>
    <col min="15" max="15" width="7.85546875" style="1" customWidth="1"/>
    <col min="16" max="16384" width="11.42578125" style="1"/>
  </cols>
  <sheetData>
    <row r="1" spans="2:10" ht="12.75" x14ac:dyDescent="0.2">
      <c r="B1" s="23" t="s">
        <v>22</v>
      </c>
      <c r="J1" s="23" t="s">
        <v>21</v>
      </c>
    </row>
    <row r="17" spans="2:12" x14ac:dyDescent="0.2">
      <c r="J17" s="22" t="s">
        <v>104</v>
      </c>
    </row>
    <row r="18" spans="2:12" x14ac:dyDescent="0.2">
      <c r="J18" s="22" t="s">
        <v>20</v>
      </c>
    </row>
    <row r="26" spans="2:12" x14ac:dyDescent="0.2">
      <c r="B26" s="22" t="s">
        <v>104</v>
      </c>
    </row>
    <row r="27" spans="2:12" x14ac:dyDescent="0.2">
      <c r="B27" s="22" t="s">
        <v>20</v>
      </c>
    </row>
    <row r="30" spans="2:12" ht="23.25" customHeight="1" x14ac:dyDescent="0.2">
      <c r="D30" s="24"/>
      <c r="E30" s="25" t="s">
        <v>1</v>
      </c>
      <c r="F30" s="25" t="s">
        <v>11</v>
      </c>
      <c r="G30" s="25" t="s">
        <v>12</v>
      </c>
      <c r="H30" s="24" t="s">
        <v>13</v>
      </c>
      <c r="I30" s="17"/>
      <c r="J30" s="25" t="s">
        <v>14</v>
      </c>
      <c r="K30" s="25" t="s">
        <v>15</v>
      </c>
      <c r="L30" s="25" t="s">
        <v>1</v>
      </c>
    </row>
    <row r="31" spans="2:12" x14ac:dyDescent="0.2">
      <c r="D31" s="24" t="s">
        <v>16</v>
      </c>
      <c r="E31" s="26">
        <v>143646.6959638198</v>
      </c>
      <c r="F31" s="26">
        <v>1158724.4460434725</v>
      </c>
      <c r="G31" s="26">
        <v>93122.066530903583</v>
      </c>
      <c r="H31" s="26">
        <v>1395493.2085381958</v>
      </c>
      <c r="I31" s="21"/>
      <c r="J31" s="28">
        <v>6.6730576660025895E-2</v>
      </c>
      <c r="K31" s="28">
        <v>0.83033327496968412</v>
      </c>
      <c r="L31" s="28">
        <v>0.10293614837029003</v>
      </c>
    </row>
    <row r="32" spans="2:12" x14ac:dyDescent="0.2">
      <c r="D32" s="24" t="s">
        <v>17</v>
      </c>
      <c r="E32" s="26">
        <v>111246.53182386783</v>
      </c>
      <c r="F32" s="26">
        <v>236219.00000859096</v>
      </c>
      <c r="G32" s="26">
        <v>7990.5535080710815</v>
      </c>
      <c r="H32" s="26">
        <v>355456.08534052985</v>
      </c>
      <c r="I32" s="21"/>
      <c r="J32" s="28">
        <v>2.2479720667648903E-2</v>
      </c>
      <c r="K32" s="28">
        <v>0.66455185253697713</v>
      </c>
      <c r="L32" s="28">
        <v>0.31296842679537401</v>
      </c>
    </row>
    <row r="33" spans="4:12" x14ac:dyDescent="0.2">
      <c r="D33" s="24" t="s">
        <v>13</v>
      </c>
      <c r="E33" s="27">
        <v>254893.22778768762</v>
      </c>
      <c r="F33" s="27">
        <v>1394943.4460520635</v>
      </c>
      <c r="G33" s="27">
        <v>101112.62003897467</v>
      </c>
      <c r="H33" s="26">
        <v>1750949.2938787257</v>
      </c>
      <c r="I33" s="21"/>
      <c r="J33" s="28">
        <v>5.7747314780880188E-2</v>
      </c>
      <c r="K33" s="28">
        <v>0.79667837951033216</v>
      </c>
      <c r="L33" s="28">
        <v>0.14557430570878774</v>
      </c>
    </row>
    <row r="34" spans="4:12" x14ac:dyDescent="0.2">
      <c r="E34" s="3"/>
      <c r="F34" s="3"/>
      <c r="G34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3"/>
  <sheetViews>
    <sheetView workbookViewId="0"/>
  </sheetViews>
  <sheetFormatPr baseColWidth="10" defaultRowHeight="15" x14ac:dyDescent="0.25"/>
  <cols>
    <col min="1" max="1" width="5.7109375" style="15" customWidth="1"/>
    <col min="2" max="2" width="44.28515625" style="15" customWidth="1"/>
    <col min="3" max="5" width="12.7109375" style="15" customWidth="1"/>
    <col min="6" max="6" width="11.42578125" style="15"/>
    <col min="7" max="7" width="12.5703125" style="15" customWidth="1"/>
    <col min="8" max="16384" width="11.42578125" style="15"/>
  </cols>
  <sheetData>
    <row r="1" spans="1:12" ht="15" customHeight="1" x14ac:dyDescent="0.25">
      <c r="A1" s="16"/>
      <c r="B1" s="87" t="s">
        <v>124</v>
      </c>
      <c r="C1" s="85"/>
      <c r="D1" s="85"/>
      <c r="E1" s="83"/>
    </row>
    <row r="2" spans="1:12" x14ac:dyDescent="0.25">
      <c r="A2" s="16"/>
      <c r="C2" s="179"/>
      <c r="D2" s="179"/>
      <c r="E2" s="179"/>
      <c r="F2" s="179"/>
      <c r="G2" s="179"/>
      <c r="H2" s="179"/>
      <c r="I2" s="179"/>
      <c r="J2" s="179"/>
      <c r="K2" s="179"/>
    </row>
    <row r="3" spans="1:12" x14ac:dyDescent="0.25">
      <c r="A3" s="16"/>
      <c r="C3" s="82"/>
      <c r="D3" s="82"/>
      <c r="E3" s="82"/>
      <c r="F3" s="82"/>
      <c r="G3" s="82"/>
      <c r="H3" s="82"/>
      <c r="I3" s="82"/>
      <c r="J3" s="82"/>
      <c r="K3" s="82"/>
    </row>
    <row r="4" spans="1:12" x14ac:dyDescent="0.25">
      <c r="A4" s="16"/>
      <c r="B4" s="83"/>
      <c r="C4" s="88"/>
      <c r="D4" s="88"/>
      <c r="E4" s="88"/>
      <c r="F4" s="89"/>
      <c r="G4" s="89"/>
      <c r="H4" s="89"/>
      <c r="I4" s="89"/>
      <c r="J4" s="89"/>
      <c r="K4" s="89"/>
      <c r="L4" s="46"/>
    </row>
    <row r="5" spans="1:12" x14ac:dyDescent="0.25">
      <c r="A5" s="16"/>
      <c r="B5" s="83"/>
      <c r="C5" s="88"/>
      <c r="D5" s="88"/>
      <c r="E5" s="88"/>
      <c r="F5" s="89"/>
      <c r="G5" s="89"/>
      <c r="H5" s="89"/>
      <c r="I5" s="89"/>
      <c r="J5" s="89"/>
      <c r="K5" s="89"/>
      <c r="L5" s="46"/>
    </row>
    <row r="6" spans="1:12" x14ac:dyDescent="0.25">
      <c r="A6" s="16"/>
      <c r="B6" s="83"/>
      <c r="C6" s="88"/>
      <c r="D6" s="88"/>
      <c r="E6" s="88"/>
      <c r="F6" s="89"/>
      <c r="G6" s="89"/>
      <c r="H6" s="89"/>
      <c r="I6" s="89"/>
      <c r="J6" s="89"/>
      <c r="K6" s="89"/>
      <c r="L6" s="46"/>
    </row>
    <row r="7" spans="1:12" x14ac:dyDescent="0.25">
      <c r="A7" s="16"/>
      <c r="B7" s="83"/>
      <c r="C7" s="88"/>
      <c r="D7" s="88"/>
      <c r="E7" s="88"/>
      <c r="F7" s="89"/>
      <c r="G7" s="89"/>
      <c r="H7" s="89"/>
      <c r="I7" s="89"/>
      <c r="J7" s="89"/>
      <c r="K7" s="89"/>
      <c r="L7" s="46"/>
    </row>
    <row r="8" spans="1:12" x14ac:dyDescent="0.25">
      <c r="A8" s="16"/>
      <c r="B8" s="83"/>
      <c r="C8" s="88"/>
      <c r="D8" s="88"/>
      <c r="E8" s="88"/>
      <c r="F8" s="89"/>
      <c r="G8" s="89"/>
      <c r="H8" s="89"/>
      <c r="I8" s="89"/>
      <c r="J8" s="89"/>
      <c r="K8" s="89"/>
      <c r="L8" s="46"/>
    </row>
    <row r="9" spans="1:12" x14ac:dyDescent="0.25">
      <c r="A9" s="16"/>
      <c r="B9" s="83"/>
      <c r="C9" s="88"/>
      <c r="D9" s="88"/>
      <c r="E9" s="88"/>
      <c r="F9" s="89"/>
      <c r="G9" s="89"/>
      <c r="H9" s="89"/>
      <c r="I9" s="89"/>
      <c r="J9" s="89"/>
      <c r="K9" s="89"/>
      <c r="L9" s="46"/>
    </row>
    <row r="10" spans="1:12" x14ac:dyDescent="0.25">
      <c r="A10" s="16"/>
      <c r="B10" s="83"/>
      <c r="C10" s="88"/>
      <c r="D10" s="88"/>
      <c r="E10" s="88"/>
      <c r="F10" s="89"/>
      <c r="G10" s="89"/>
      <c r="H10" s="89"/>
      <c r="I10" s="89"/>
      <c r="J10" s="89"/>
      <c r="K10" s="89"/>
      <c r="L10" s="46"/>
    </row>
    <row r="11" spans="1:12" x14ac:dyDescent="0.25">
      <c r="A11" s="16"/>
      <c r="B11" s="83"/>
      <c r="C11" s="88"/>
      <c r="D11" s="88"/>
      <c r="E11" s="88"/>
      <c r="F11" s="89"/>
      <c r="G11" s="89"/>
      <c r="H11" s="89"/>
      <c r="I11" s="89"/>
      <c r="J11" s="89"/>
      <c r="K11" s="89"/>
      <c r="L11" s="46"/>
    </row>
    <row r="12" spans="1:12" x14ac:dyDescent="0.25">
      <c r="A12" s="16"/>
      <c r="B12" s="83"/>
      <c r="C12" s="88"/>
      <c r="D12" s="88"/>
      <c r="E12" s="88"/>
      <c r="F12" s="89"/>
      <c r="G12" s="89"/>
      <c r="H12" s="89"/>
      <c r="I12" s="89"/>
      <c r="J12" s="89"/>
      <c r="K12" s="89"/>
      <c r="L12" s="46"/>
    </row>
    <row r="13" spans="1:12" x14ac:dyDescent="0.25">
      <c r="A13" s="16"/>
      <c r="B13" s="83"/>
      <c r="C13" s="85"/>
      <c r="D13" s="85"/>
      <c r="E13" s="86"/>
      <c r="L13" s="46"/>
    </row>
    <row r="14" spans="1:12" x14ac:dyDescent="0.25">
      <c r="A14" s="16"/>
      <c r="B14" s="83"/>
      <c r="C14" s="88"/>
      <c r="D14" s="88"/>
      <c r="E14" s="88"/>
      <c r="F14" s="88"/>
      <c r="G14" s="88"/>
      <c r="H14" s="88"/>
      <c r="I14" s="88"/>
      <c r="J14" s="88"/>
      <c r="K14" s="88"/>
      <c r="L14" s="46"/>
    </row>
    <row r="15" spans="1:12" x14ac:dyDescent="0.25">
      <c r="A15" s="16"/>
    </row>
    <row r="16" spans="1:12" x14ac:dyDescent="0.25">
      <c r="A16" s="16"/>
      <c r="B16" s="83"/>
    </row>
    <row r="17" spans="1:12" x14ac:dyDescent="0.25">
      <c r="A17" s="16"/>
      <c r="B17" s="83"/>
    </row>
    <row r="18" spans="1:12" x14ac:dyDescent="0.25">
      <c r="A18" s="16"/>
      <c r="B18" s="83"/>
    </row>
    <row r="19" spans="1:12" x14ac:dyDescent="0.25">
      <c r="A19" s="16"/>
      <c r="B19" s="83"/>
    </row>
    <row r="20" spans="1:12" x14ac:dyDescent="0.25">
      <c r="A20" s="16"/>
      <c r="B20" s="83"/>
    </row>
    <row r="21" spans="1:12" x14ac:dyDescent="0.25">
      <c r="B21" s="22" t="s">
        <v>104</v>
      </c>
    </row>
    <row r="22" spans="1:12" x14ac:dyDescent="0.25">
      <c r="B22" s="22" t="s">
        <v>20</v>
      </c>
    </row>
    <row r="24" spans="1:12" x14ac:dyDescent="0.25">
      <c r="B24" s="16"/>
    </row>
    <row r="25" spans="1:12" x14ac:dyDescent="0.25">
      <c r="B25" s="83"/>
    </row>
    <row r="26" spans="1:12" x14ac:dyDescent="0.25">
      <c r="A26" s="16"/>
      <c r="B26" s="29"/>
      <c r="C26" s="111" t="s">
        <v>13</v>
      </c>
      <c r="D26" s="111" t="s">
        <v>39</v>
      </c>
      <c r="E26" s="111" t="s">
        <v>40</v>
      </c>
    </row>
    <row r="27" spans="1:12" ht="15" customHeight="1" x14ac:dyDescent="0.25">
      <c r="A27" s="83"/>
      <c r="B27" s="112" t="s">
        <v>42</v>
      </c>
      <c r="C27" s="113">
        <v>8.6244767431391942</v>
      </c>
      <c r="D27" s="113">
        <v>8.5426870570544935</v>
      </c>
      <c r="E27" s="113">
        <v>9.0534059219883964</v>
      </c>
      <c r="G27" s="83"/>
      <c r="L27" s="84"/>
    </row>
    <row r="28" spans="1:12" ht="15" customHeight="1" x14ac:dyDescent="0.25">
      <c r="A28" s="83"/>
      <c r="B28" s="112" t="s">
        <v>43</v>
      </c>
      <c r="C28" s="113">
        <v>22.64324483505051</v>
      </c>
      <c r="D28" s="113">
        <v>16.117096181594825</v>
      </c>
      <c r="E28" s="113">
        <v>27.361914330790928</v>
      </c>
      <c r="G28" s="83"/>
      <c r="L28" s="84"/>
    </row>
    <row r="29" spans="1:12" ht="15" customHeight="1" x14ac:dyDescent="0.25">
      <c r="A29" s="83"/>
      <c r="B29" s="112" t="s">
        <v>44</v>
      </c>
      <c r="C29" s="113">
        <v>18.670681237600665</v>
      </c>
      <c r="D29" s="113">
        <v>17.274984153630079</v>
      </c>
      <c r="E29" s="113">
        <v>19.250059420025853</v>
      </c>
      <c r="G29" s="83"/>
      <c r="L29" s="84"/>
    </row>
    <row r="30" spans="1:12" ht="15" customHeight="1" x14ac:dyDescent="0.25">
      <c r="A30" s="83"/>
      <c r="B30" s="112" t="s">
        <v>45</v>
      </c>
      <c r="C30" s="113">
        <v>9.0053623700365932</v>
      </c>
      <c r="D30" s="113">
        <v>8.3759110650366377</v>
      </c>
      <c r="E30" s="113">
        <v>10.080357846413653</v>
      </c>
      <c r="G30" s="83"/>
      <c r="L30" s="84"/>
    </row>
    <row r="31" spans="1:12" ht="15" customHeight="1" x14ac:dyDescent="0.25">
      <c r="A31" s="83"/>
      <c r="B31" s="112" t="s">
        <v>65</v>
      </c>
      <c r="C31" s="113">
        <v>7.2481795222751559</v>
      </c>
      <c r="D31" s="113">
        <v>7.0188053542018558</v>
      </c>
      <c r="E31" s="113">
        <v>11.988601512430247</v>
      </c>
      <c r="G31" s="83"/>
      <c r="L31" s="84"/>
    </row>
    <row r="32" spans="1:12" ht="15" customHeight="1" x14ac:dyDescent="0.25">
      <c r="A32" s="83"/>
      <c r="B32" s="112" t="s">
        <v>47</v>
      </c>
      <c r="C32" s="113">
        <v>19.542521681452278</v>
      </c>
      <c r="D32" s="113">
        <v>19.543453527181747</v>
      </c>
      <c r="E32" s="113">
        <v>19.520244649614792</v>
      </c>
      <c r="G32" s="83"/>
      <c r="L32" s="84"/>
    </row>
    <row r="33" spans="1:12" ht="15" customHeight="1" x14ac:dyDescent="0.25">
      <c r="A33" s="83"/>
      <c r="B33" s="112" t="s">
        <v>48</v>
      </c>
      <c r="C33" s="113">
        <v>103.89320406161366</v>
      </c>
      <c r="D33" s="113">
        <v>91.980166973564167</v>
      </c>
      <c r="E33" s="113">
        <v>107.06414537641734</v>
      </c>
      <c r="G33" s="83"/>
      <c r="L33" s="84"/>
    </row>
    <row r="34" spans="1:12" ht="15" customHeight="1" x14ac:dyDescent="0.25">
      <c r="A34" s="83"/>
      <c r="B34" s="112" t="s">
        <v>66</v>
      </c>
      <c r="C34" s="113">
        <v>16.117942539840641</v>
      </c>
      <c r="D34" s="113">
        <v>13.007742206156856</v>
      </c>
      <c r="E34" s="113">
        <v>16.340378361929407</v>
      </c>
      <c r="G34" s="83"/>
      <c r="L34" s="84"/>
    </row>
    <row r="35" spans="1:12" ht="15" customHeight="1" x14ac:dyDescent="0.25">
      <c r="A35" s="83"/>
      <c r="B35" s="112" t="s">
        <v>50</v>
      </c>
      <c r="C35" s="113">
        <v>30.545834544844709</v>
      </c>
      <c r="D35" s="113">
        <v>31.11882499264113</v>
      </c>
      <c r="E35" s="113">
        <v>28.881693096304421</v>
      </c>
      <c r="G35" s="83"/>
      <c r="L35" s="84"/>
    </row>
    <row r="36" spans="1:12" ht="15" customHeight="1" x14ac:dyDescent="0.25">
      <c r="A36" s="16"/>
      <c r="B36" s="83"/>
      <c r="C36" s="85"/>
      <c r="D36" s="85"/>
      <c r="E36" s="86"/>
      <c r="G36" s="16"/>
      <c r="L36" s="84"/>
    </row>
    <row r="37" spans="1:12" ht="15" customHeight="1" x14ac:dyDescent="0.25">
      <c r="A37" s="16"/>
      <c r="B37" s="83" t="s">
        <v>64</v>
      </c>
      <c r="C37" s="85">
        <v>19.237849512254535</v>
      </c>
      <c r="D37" s="85">
        <v>14.69187349222784</v>
      </c>
      <c r="E37" s="85">
        <v>26.410316792050633</v>
      </c>
      <c r="L37" s="84"/>
    </row>
    <row r="38" spans="1:12" ht="15" customHeight="1" x14ac:dyDescent="0.25">
      <c r="A38" s="16"/>
      <c r="B38" s="83"/>
      <c r="C38" s="85"/>
      <c r="D38" s="85"/>
      <c r="E38" s="86"/>
      <c r="L38" s="84"/>
    </row>
    <row r="39" spans="1:12" x14ac:dyDescent="0.25">
      <c r="B39" s="83"/>
    </row>
    <row r="40" spans="1:12" x14ac:dyDescent="0.25">
      <c r="B40" s="83"/>
    </row>
    <row r="41" spans="1:12" x14ac:dyDescent="0.25">
      <c r="B41" s="83"/>
    </row>
    <row r="42" spans="1:12" x14ac:dyDescent="0.25">
      <c r="B42" s="83"/>
    </row>
    <row r="43" spans="1:12" x14ac:dyDescent="0.25">
      <c r="B43" s="16"/>
    </row>
  </sheetData>
  <mergeCells count="3">
    <mergeCell ref="C2:E2"/>
    <mergeCell ref="F2:H2"/>
    <mergeCell ref="I2:K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32"/>
  <sheetViews>
    <sheetView workbookViewId="0"/>
  </sheetViews>
  <sheetFormatPr baseColWidth="10" defaultColWidth="9.140625" defaultRowHeight="15" x14ac:dyDescent="0.25"/>
  <cols>
    <col min="1" max="1" width="5.7109375" style="15" customWidth="1"/>
    <col min="2" max="2" width="37.42578125" style="15" customWidth="1"/>
    <col min="3" max="4" width="8.7109375" style="15" customWidth="1"/>
    <col min="5" max="5" width="9.7109375" style="15" bestFit="1" customWidth="1"/>
    <col min="6" max="7" width="8.7109375" style="15" customWidth="1"/>
    <col min="8" max="8" width="9.7109375" style="15" bestFit="1" customWidth="1"/>
    <col min="9" max="10" width="8.7109375" style="15" customWidth="1"/>
    <col min="11" max="11" width="9.7109375" style="15" bestFit="1" customWidth="1"/>
    <col min="12" max="16384" width="9.140625" style="15"/>
  </cols>
  <sheetData>
    <row r="1" spans="2:13" x14ac:dyDescent="0.25">
      <c r="B1" s="87" t="s">
        <v>67</v>
      </c>
    </row>
    <row r="2" spans="2:13" x14ac:dyDescent="0.25">
      <c r="B2" s="16"/>
      <c r="C2" s="180" t="s">
        <v>63</v>
      </c>
      <c r="D2" s="180"/>
      <c r="E2" s="180"/>
      <c r="F2" s="180" t="s">
        <v>62</v>
      </c>
      <c r="G2" s="180"/>
      <c r="H2" s="180"/>
      <c r="I2" s="180" t="s">
        <v>64</v>
      </c>
      <c r="J2" s="180"/>
      <c r="K2" s="180"/>
    </row>
    <row r="3" spans="2:13" ht="15" customHeight="1" x14ac:dyDescent="0.25">
      <c r="B3" s="90"/>
      <c r="C3" s="91" t="s">
        <v>39</v>
      </c>
      <c r="D3" s="91" t="s">
        <v>40</v>
      </c>
      <c r="E3" s="92" t="s">
        <v>13</v>
      </c>
      <c r="F3" s="91" t="s">
        <v>39</v>
      </c>
      <c r="G3" s="91" t="s">
        <v>40</v>
      </c>
      <c r="H3" s="92" t="s">
        <v>13</v>
      </c>
      <c r="I3" s="91" t="s">
        <v>39</v>
      </c>
      <c r="J3" s="91" t="s">
        <v>40</v>
      </c>
      <c r="K3" s="92" t="s">
        <v>13</v>
      </c>
    </row>
    <row r="4" spans="2:13" x14ac:dyDescent="0.25">
      <c r="B4" s="6" t="s">
        <v>10</v>
      </c>
      <c r="C4" s="93">
        <v>1.4393486898826691</v>
      </c>
      <c r="D4" s="94">
        <v>5.3907819879187171</v>
      </c>
      <c r="E4" s="95">
        <v>3.0423874395704686</v>
      </c>
      <c r="F4" s="93">
        <v>4.2189901413202347E-3</v>
      </c>
      <c r="G4" s="94">
        <v>4.118616144975284E-4</v>
      </c>
      <c r="H4" s="95">
        <v>2.6744937286964968E-3</v>
      </c>
      <c r="I4" s="93">
        <v>1.4435676800239892</v>
      </c>
      <c r="J4" s="94">
        <v>5.3911938495332139</v>
      </c>
      <c r="K4" s="95">
        <v>3.0450619332991651</v>
      </c>
      <c r="M4" s="81"/>
    </row>
    <row r="5" spans="2:13" x14ac:dyDescent="0.25">
      <c r="B5" s="6" t="s">
        <v>9</v>
      </c>
      <c r="C5" s="96">
        <v>2.0956411943928401</v>
      </c>
      <c r="D5" s="97">
        <v>22.428154812243687</v>
      </c>
      <c r="E5" s="98">
        <v>9.1517537254624308</v>
      </c>
      <c r="F5" s="96">
        <v>2.8575828845562659E-2</v>
      </c>
      <c r="G5" s="97">
        <v>1.9404102240454468E-2</v>
      </c>
      <c r="H5" s="98">
        <v>2.5452746598489742E-2</v>
      </c>
      <c r="I5" s="96">
        <v>2.124217023238403</v>
      </c>
      <c r="J5" s="97">
        <v>22.447558914484141</v>
      </c>
      <c r="K5" s="98">
        <v>9.1772064720609219</v>
      </c>
      <c r="M5" s="81"/>
    </row>
    <row r="6" spans="2:13" x14ac:dyDescent="0.25">
      <c r="B6" s="9" t="s">
        <v>8</v>
      </c>
      <c r="C6" s="93">
        <v>7.1982403369673014</v>
      </c>
      <c r="D6" s="94">
        <v>16.081082949308769</v>
      </c>
      <c r="E6" s="95">
        <v>14.596103395801331</v>
      </c>
      <c r="F6" s="93">
        <v>3.8992814667988145E-2</v>
      </c>
      <c r="G6" s="94">
        <v>9.1339410939691448E-4</v>
      </c>
      <c r="H6" s="95">
        <v>7.32150674365747E-3</v>
      </c>
      <c r="I6" s="93">
        <v>7.2372331516352899</v>
      </c>
      <c r="J6" s="94">
        <v>16.081996343418165</v>
      </c>
      <c r="K6" s="95">
        <v>14.603424902544988</v>
      </c>
      <c r="M6" s="81"/>
    </row>
    <row r="7" spans="2:13" x14ac:dyDescent="0.25">
      <c r="B7" s="9" t="s">
        <v>7</v>
      </c>
      <c r="C7" s="93">
        <v>2.4459478157588483</v>
      </c>
      <c r="D7" s="94">
        <v>2.9386303016145723</v>
      </c>
      <c r="E7" s="95">
        <v>2.5619686823949079</v>
      </c>
      <c r="F7" s="93">
        <v>1.7008616005891193</v>
      </c>
      <c r="G7" s="94">
        <v>0.642577201712622</v>
      </c>
      <c r="H7" s="95">
        <v>1.4507750443231937</v>
      </c>
      <c r="I7" s="93">
        <v>4.1468094163479678</v>
      </c>
      <c r="J7" s="94">
        <v>3.5812075033271946</v>
      </c>
      <c r="K7" s="95">
        <v>4.0127437267181021</v>
      </c>
      <c r="M7" s="81"/>
    </row>
    <row r="8" spans="2:13" x14ac:dyDescent="0.25">
      <c r="B8" s="12" t="s">
        <v>57</v>
      </c>
      <c r="C8" s="99">
        <v>2.3907835663243464</v>
      </c>
      <c r="D8" s="100">
        <v>19.866486737827028</v>
      </c>
      <c r="E8" s="101">
        <v>9.9838725019140249</v>
      </c>
      <c r="F8" s="99">
        <v>9.158231772600503E-2</v>
      </c>
      <c r="G8" s="100">
        <v>2.2195276161457646E-2</v>
      </c>
      <c r="H8" s="101">
        <v>6.1606095894332163E-2</v>
      </c>
      <c r="I8" s="99">
        <v>2.4823658840503513</v>
      </c>
      <c r="J8" s="100">
        <v>19.88868201398849</v>
      </c>
      <c r="K8" s="101">
        <v>10.045478597808357</v>
      </c>
      <c r="M8" s="81"/>
    </row>
    <row r="9" spans="2:13" x14ac:dyDescent="0.25">
      <c r="B9" s="9" t="s">
        <v>107</v>
      </c>
      <c r="C9" s="93">
        <v>7.261736072240101</v>
      </c>
      <c r="D9" s="94">
        <v>8.6377238696996343</v>
      </c>
      <c r="E9" s="95">
        <v>7.7128305455160806</v>
      </c>
      <c r="F9" s="93">
        <v>8.6285148307553783</v>
      </c>
      <c r="G9" s="94">
        <v>2.1869727604605584</v>
      </c>
      <c r="H9" s="95">
        <v>6.5780935034825569</v>
      </c>
      <c r="I9" s="93">
        <v>15.890250902995479</v>
      </c>
      <c r="J9" s="94">
        <v>10.824696630160194</v>
      </c>
      <c r="K9" s="95">
        <v>14.29092404899864</v>
      </c>
      <c r="M9" s="81"/>
    </row>
    <row r="10" spans="2:13" x14ac:dyDescent="0.25">
      <c r="B10" s="9" t="s">
        <v>108</v>
      </c>
      <c r="C10" s="93">
        <v>10.890729509093967</v>
      </c>
      <c r="D10" s="94">
        <v>14.342367442886111</v>
      </c>
      <c r="E10" s="95">
        <v>12.044401038491053</v>
      </c>
      <c r="F10" s="93">
        <v>10.087068078283721</v>
      </c>
      <c r="G10" s="94">
        <v>1.4348563872769313</v>
      </c>
      <c r="H10" s="95">
        <v>7.2234163233457505</v>
      </c>
      <c r="I10" s="93">
        <v>20.977797587377687</v>
      </c>
      <c r="J10" s="94">
        <v>15.777223830163043</v>
      </c>
      <c r="K10" s="95">
        <v>19.267817361836801</v>
      </c>
      <c r="M10" s="81"/>
    </row>
    <row r="11" spans="2:13" x14ac:dyDescent="0.25">
      <c r="B11" s="9" t="s">
        <v>109</v>
      </c>
      <c r="C11" s="93">
        <v>11.899534955825485</v>
      </c>
      <c r="D11" s="94">
        <v>17.862487010686237</v>
      </c>
      <c r="E11" s="95">
        <v>14.055660801823265</v>
      </c>
      <c r="F11" s="93">
        <v>8.1541850975157075</v>
      </c>
      <c r="G11" s="94">
        <v>1.4359325736552422</v>
      </c>
      <c r="H11" s="95">
        <v>5.7313860778374828</v>
      </c>
      <c r="I11" s="93">
        <v>20.053720053341195</v>
      </c>
      <c r="J11" s="94">
        <v>19.298419584341481</v>
      </c>
      <c r="K11" s="95">
        <v>19.78704687966075</v>
      </c>
      <c r="M11" s="81"/>
    </row>
    <row r="12" spans="2:13" x14ac:dyDescent="0.25">
      <c r="B12" s="9" t="s">
        <v>110</v>
      </c>
      <c r="C12" s="93">
        <v>11.995283989934725</v>
      </c>
      <c r="D12" s="94">
        <v>21.08593003381425</v>
      </c>
      <c r="E12" s="95">
        <v>15.543393495312371</v>
      </c>
      <c r="F12" s="93">
        <v>6.9678374223480146</v>
      </c>
      <c r="G12" s="94">
        <v>1.1259783584383294</v>
      </c>
      <c r="H12" s="95">
        <v>4.6898523733004476</v>
      </c>
      <c r="I12" s="93">
        <v>18.963121412282739</v>
      </c>
      <c r="J12" s="94">
        <v>22.211908392252582</v>
      </c>
      <c r="K12" s="95">
        <v>20.233245868612819</v>
      </c>
      <c r="M12" s="81"/>
    </row>
    <row r="13" spans="2:13" x14ac:dyDescent="0.25">
      <c r="B13" s="9" t="s">
        <v>111</v>
      </c>
      <c r="C13" s="93">
        <v>11.950994761279368</v>
      </c>
      <c r="D13" s="94">
        <v>22.970759822643007</v>
      </c>
      <c r="E13" s="95">
        <v>16.180000660825961</v>
      </c>
      <c r="F13" s="93">
        <v>7.1163250819214632</v>
      </c>
      <c r="G13" s="94">
        <v>1.5171040904576252</v>
      </c>
      <c r="H13" s="95">
        <v>4.9946270610595578</v>
      </c>
      <c r="I13" s="93">
        <v>19.067319843200831</v>
      </c>
      <c r="J13" s="94">
        <v>24.487863913100632</v>
      </c>
      <c r="K13" s="95">
        <v>21.174627721885521</v>
      </c>
      <c r="M13" s="81"/>
    </row>
    <row r="14" spans="2:13" x14ac:dyDescent="0.25">
      <c r="B14" s="9" t="s">
        <v>112</v>
      </c>
      <c r="C14" s="93">
        <v>13.142078596186487</v>
      </c>
      <c r="D14" s="94">
        <v>29.938928445962436</v>
      </c>
      <c r="E14" s="95">
        <v>19.811824332539253</v>
      </c>
      <c r="F14" s="93">
        <v>4.3842361258474964</v>
      </c>
      <c r="G14" s="94">
        <v>1.1515923718398413</v>
      </c>
      <c r="H14" s="95">
        <v>3.1215486927698373</v>
      </c>
      <c r="I14" s="93">
        <v>17.52631472203398</v>
      </c>
      <c r="J14" s="94">
        <v>31.090520817802275</v>
      </c>
      <c r="K14" s="95">
        <v>22.933373025309091</v>
      </c>
      <c r="M14" s="81"/>
    </row>
    <row r="15" spans="2:13" x14ac:dyDescent="0.25">
      <c r="B15" s="9" t="s">
        <v>113</v>
      </c>
      <c r="C15" s="93">
        <v>15.33289652022361</v>
      </c>
      <c r="D15" s="94">
        <v>38.349473191028729</v>
      </c>
      <c r="E15" s="95">
        <v>24.28646659253107</v>
      </c>
      <c r="F15" s="93">
        <v>2.1151624082974769</v>
      </c>
      <c r="G15" s="94">
        <v>1.2153254823186574</v>
      </c>
      <c r="H15" s="95">
        <v>1.7651210843579164</v>
      </c>
      <c r="I15" s="93">
        <v>17.448058928521085</v>
      </c>
      <c r="J15" s="94">
        <v>39.56479867334739</v>
      </c>
      <c r="K15" s="95">
        <v>26.051587676888989</v>
      </c>
      <c r="M15" s="81"/>
    </row>
    <row r="16" spans="2:13" x14ac:dyDescent="0.25">
      <c r="B16" s="9" t="s">
        <v>114</v>
      </c>
      <c r="C16" s="93">
        <v>16.146185186484484</v>
      </c>
      <c r="D16" s="94">
        <v>46.315427169184368</v>
      </c>
      <c r="E16" s="95">
        <v>28.303724171320415</v>
      </c>
      <c r="F16" s="93">
        <v>0.93884210274209812</v>
      </c>
      <c r="G16" s="94">
        <v>0.7094489432448442</v>
      </c>
      <c r="H16" s="95">
        <v>0.84640171988327151</v>
      </c>
      <c r="I16" s="93">
        <v>17.085027289226581</v>
      </c>
      <c r="J16" s="94">
        <v>47.024876112429205</v>
      </c>
      <c r="K16" s="95">
        <v>29.150125891203686</v>
      </c>
      <c r="M16" s="81"/>
    </row>
    <row r="17" spans="2:13" x14ac:dyDescent="0.25">
      <c r="B17" s="9" t="s">
        <v>115</v>
      </c>
      <c r="C17" s="93">
        <v>13.212765049770839</v>
      </c>
      <c r="D17" s="94">
        <v>45.161693470894882</v>
      </c>
      <c r="E17" s="95">
        <v>26.276112488909064</v>
      </c>
      <c r="F17" s="93">
        <v>1.2076665613314321</v>
      </c>
      <c r="G17" s="94">
        <v>0.47864697148513208</v>
      </c>
      <c r="H17" s="95">
        <v>0.9095834435952157</v>
      </c>
      <c r="I17" s="93">
        <v>14.420431611102273</v>
      </c>
      <c r="J17" s="94">
        <v>45.640340442380015</v>
      </c>
      <c r="K17" s="95">
        <v>27.185695932504277</v>
      </c>
      <c r="M17" s="81"/>
    </row>
    <row r="18" spans="2:13" x14ac:dyDescent="0.25">
      <c r="B18" s="9" t="s">
        <v>116</v>
      </c>
      <c r="C18" s="93">
        <v>10.008291473381904</v>
      </c>
      <c r="D18" s="94">
        <v>31.81092250470039</v>
      </c>
      <c r="E18" s="95">
        <v>17.657470818515442</v>
      </c>
      <c r="F18" s="93">
        <v>0.22250762094102022</v>
      </c>
      <c r="G18" s="94">
        <v>0.26762077985776173</v>
      </c>
      <c r="H18" s="95">
        <v>0.23833500630950846</v>
      </c>
      <c r="I18" s="93">
        <v>10.230799094322926</v>
      </c>
      <c r="J18" s="94">
        <v>32.078543284558151</v>
      </c>
      <c r="K18" s="95">
        <v>17.895805824824951</v>
      </c>
      <c r="M18" s="81"/>
    </row>
    <row r="19" spans="2:13" x14ac:dyDescent="0.25">
      <c r="B19" s="9" t="s">
        <v>117</v>
      </c>
      <c r="C19" s="93">
        <v>12.576315038747342</v>
      </c>
      <c r="D19" s="94">
        <v>30.425229063529894</v>
      </c>
      <c r="E19" s="95">
        <v>19.322753418956594</v>
      </c>
      <c r="F19" s="93">
        <v>4.5786796009237172</v>
      </c>
      <c r="G19" s="94">
        <v>1.1340906078060524</v>
      </c>
      <c r="H19" s="95">
        <v>3.2828790162914219</v>
      </c>
      <c r="I19" s="93">
        <v>17.15499463967106</v>
      </c>
      <c r="J19" s="94">
        <v>31.559319671335945</v>
      </c>
      <c r="K19" s="95">
        <v>22.605632435248019</v>
      </c>
      <c r="M19" s="81"/>
    </row>
    <row r="20" spans="2:13" x14ac:dyDescent="0.25">
      <c r="B20" s="102" t="s">
        <v>6</v>
      </c>
      <c r="C20" s="103">
        <v>12.884013390926345</v>
      </c>
      <c r="D20" s="104">
        <v>13.703253449850608</v>
      </c>
      <c r="E20" s="105">
        <v>13.00755002812255</v>
      </c>
      <c r="F20" s="103">
        <v>7.8718853633408585</v>
      </c>
      <c r="G20" s="104">
        <v>3.4464027843655556</v>
      </c>
      <c r="H20" s="105">
        <v>7.3348127672647188</v>
      </c>
      <c r="I20" s="103">
        <v>20.755898754267204</v>
      </c>
      <c r="J20" s="104">
        <v>17.149656234216163</v>
      </c>
      <c r="K20" s="105">
        <v>20.34236279538727</v>
      </c>
      <c r="M20" s="81"/>
    </row>
    <row r="21" spans="2:13" x14ac:dyDescent="0.25">
      <c r="B21" s="9" t="s">
        <v>118</v>
      </c>
      <c r="C21" s="93">
        <v>11.3794181038272</v>
      </c>
      <c r="D21" s="94">
        <v>14.218016396452406</v>
      </c>
      <c r="E21" s="95">
        <v>12.339912595633633</v>
      </c>
      <c r="F21" s="93">
        <v>10.697308578978275</v>
      </c>
      <c r="G21" s="94">
        <v>2.924485626862789</v>
      </c>
      <c r="H21" s="95">
        <v>8.0677779034694161</v>
      </c>
      <c r="I21" s="93">
        <v>22.076726682805475</v>
      </c>
      <c r="J21" s="94">
        <v>17.142502023315195</v>
      </c>
      <c r="K21" s="95">
        <v>20.407690499103051</v>
      </c>
      <c r="M21" s="81"/>
    </row>
    <row r="22" spans="2:13" x14ac:dyDescent="0.25">
      <c r="B22" s="9" t="s">
        <v>119</v>
      </c>
      <c r="C22" s="93">
        <v>10.332575056121931</v>
      </c>
      <c r="D22" s="94">
        <v>24.730734173166169</v>
      </c>
      <c r="E22" s="95">
        <v>16.841444018265392</v>
      </c>
      <c r="F22" s="93">
        <v>1.5024509365159697</v>
      </c>
      <c r="G22" s="94">
        <v>0.48222875301135593</v>
      </c>
      <c r="H22" s="95">
        <v>1.0412466637528806</v>
      </c>
      <c r="I22" s="93">
        <v>11.835025992637901</v>
      </c>
      <c r="J22" s="94">
        <v>25.212962926177529</v>
      </c>
      <c r="K22" s="95">
        <v>17.882690682018271</v>
      </c>
      <c r="M22" s="81"/>
    </row>
    <row r="23" spans="2:13" x14ac:dyDescent="0.25">
      <c r="B23" s="9" t="s">
        <v>5</v>
      </c>
      <c r="C23" s="93">
        <v>7.441074504309249</v>
      </c>
      <c r="D23" s="94">
        <v>35.388799371382056</v>
      </c>
      <c r="E23" s="95">
        <v>23.916202480237388</v>
      </c>
      <c r="F23" s="93">
        <v>8.6147553110561256E-2</v>
      </c>
      <c r="G23" s="94">
        <v>5.2686029370239272E-2</v>
      </c>
      <c r="H23" s="95">
        <v>6.6422051714170455E-2</v>
      </c>
      <c r="I23" s="93">
        <v>7.5272220574198103</v>
      </c>
      <c r="J23" s="94">
        <v>35.441485400752299</v>
      </c>
      <c r="K23" s="95">
        <v>23.982624531951561</v>
      </c>
      <c r="M23" s="81"/>
    </row>
    <row r="24" spans="2:13" x14ac:dyDescent="0.25">
      <c r="B24" s="9" t="s">
        <v>68</v>
      </c>
      <c r="C24" s="93">
        <v>10.004236689304792</v>
      </c>
      <c r="D24" s="94">
        <v>26.830796006294822</v>
      </c>
      <c r="E24" s="95">
        <v>17.776495890523492</v>
      </c>
      <c r="F24" s="93">
        <v>4.7213537615859238</v>
      </c>
      <c r="G24" s="94">
        <v>0.86562902290514543</v>
      </c>
      <c r="H24" s="95">
        <v>2.9404075142975064</v>
      </c>
      <c r="I24" s="93">
        <v>14.725590450890714</v>
      </c>
      <c r="J24" s="94">
        <v>27.696425029199968</v>
      </c>
      <c r="K24" s="95">
        <v>20.716903404821</v>
      </c>
      <c r="M24" s="81"/>
    </row>
    <row r="25" spans="2:13" x14ac:dyDescent="0.25">
      <c r="B25" s="6" t="s">
        <v>59</v>
      </c>
      <c r="C25" s="96">
        <v>14.014750959560809</v>
      </c>
      <c r="D25" s="97">
        <v>17.598989965756566</v>
      </c>
      <c r="E25" s="98">
        <v>14.85721292937934</v>
      </c>
      <c r="F25" s="96">
        <v>15.468288126675064</v>
      </c>
      <c r="G25" s="97">
        <v>3.3733928260174064</v>
      </c>
      <c r="H25" s="98">
        <v>12.882413244259842</v>
      </c>
      <c r="I25" s="96">
        <v>29.483039086235877</v>
      </c>
      <c r="J25" s="97">
        <v>20.972382791773974</v>
      </c>
      <c r="K25" s="98">
        <v>27.739626173639184</v>
      </c>
      <c r="M25" s="81"/>
    </row>
    <row r="26" spans="2:13" x14ac:dyDescent="0.25">
      <c r="B26" s="9" t="s">
        <v>4</v>
      </c>
      <c r="C26" s="93">
        <v>7.5363091895162215</v>
      </c>
      <c r="D26" s="94">
        <v>21.962808419309642</v>
      </c>
      <c r="E26" s="95">
        <v>16.086561084317609</v>
      </c>
      <c r="F26" s="93">
        <v>2.0500478115049239</v>
      </c>
      <c r="G26" s="94">
        <v>0.48349526250812674</v>
      </c>
      <c r="H26" s="95">
        <v>1.1235740042468285</v>
      </c>
      <c r="I26" s="93">
        <v>9.5863570010211454</v>
      </c>
      <c r="J26" s="94">
        <v>22.446303681817771</v>
      </c>
      <c r="K26" s="95">
        <v>17.210135088564439</v>
      </c>
      <c r="M26" s="81"/>
    </row>
    <row r="27" spans="2:13" x14ac:dyDescent="0.25">
      <c r="B27" s="9" t="s">
        <v>69</v>
      </c>
      <c r="C27" s="93">
        <v>24.459628268729137</v>
      </c>
      <c r="D27" s="94">
        <v>19.65869678619319</v>
      </c>
      <c r="E27" s="95">
        <v>23.781095587373454</v>
      </c>
      <c r="F27" s="93">
        <v>28.080134512465456</v>
      </c>
      <c r="G27" s="94">
        <v>8.1931695569309948</v>
      </c>
      <c r="H27" s="95">
        <v>25.25582370582314</v>
      </c>
      <c r="I27" s="93">
        <v>52.539762781194597</v>
      </c>
      <c r="J27" s="94">
        <v>27.851866343124186</v>
      </c>
      <c r="K27" s="95">
        <v>49.03691929319659</v>
      </c>
      <c r="M27" s="81"/>
    </row>
    <row r="28" spans="2:13" x14ac:dyDescent="0.25">
      <c r="B28" s="12" t="s">
        <v>70</v>
      </c>
      <c r="C28" s="99">
        <v>15.775130825572909</v>
      </c>
      <c r="D28" s="100">
        <v>20.967414673192714</v>
      </c>
      <c r="E28" s="101">
        <v>17.704659906336815</v>
      </c>
      <c r="F28" s="99">
        <v>15.977523867273547</v>
      </c>
      <c r="G28" s="100">
        <v>1.759595441122318</v>
      </c>
      <c r="H28" s="101">
        <v>10.786346166795981</v>
      </c>
      <c r="I28" s="99">
        <v>31.752654692846455</v>
      </c>
      <c r="J28" s="100">
        <v>22.727010114315032</v>
      </c>
      <c r="K28" s="101">
        <v>28.491006073132798</v>
      </c>
      <c r="M28" s="81"/>
    </row>
    <row r="29" spans="2:13" x14ac:dyDescent="0.25">
      <c r="B29" s="9" t="s">
        <v>2</v>
      </c>
      <c r="C29" s="93">
        <v>5.6255703700211139</v>
      </c>
      <c r="D29" s="94">
        <v>9.0033250390475938</v>
      </c>
      <c r="E29" s="95">
        <v>7.173647726669298</v>
      </c>
      <c r="F29" s="93">
        <v>2.6832127374139816</v>
      </c>
      <c r="G29" s="94">
        <v>2.4772648371773749</v>
      </c>
      <c r="H29" s="95">
        <v>2.6030639592480189</v>
      </c>
      <c r="I29" s="93">
        <v>8.3087831074350973</v>
      </c>
      <c r="J29" s="94">
        <v>11.48058987622497</v>
      </c>
      <c r="K29" s="95">
        <v>9.7767116859173164</v>
      </c>
      <c r="M29" s="81"/>
    </row>
    <row r="30" spans="2:13" x14ac:dyDescent="0.25">
      <c r="B30" s="106" t="s">
        <v>13</v>
      </c>
      <c r="C30" s="107">
        <v>10.215170689438553</v>
      </c>
      <c r="D30" s="108">
        <v>25.523256007165688</v>
      </c>
      <c r="E30" s="109">
        <v>16.168724872509703</v>
      </c>
      <c r="F30" s="107">
        <v>4.4814574180156228</v>
      </c>
      <c r="G30" s="108">
        <v>0.88936204226327298</v>
      </c>
      <c r="H30" s="109">
        <v>3.090837804216966</v>
      </c>
      <c r="I30" s="107">
        <v>14.696628107454174</v>
      </c>
      <c r="J30" s="108">
        <v>26.412618049428961</v>
      </c>
      <c r="K30" s="109">
        <v>19.259562676726667</v>
      </c>
      <c r="M30" s="81"/>
    </row>
    <row r="31" spans="2:13" x14ac:dyDescent="0.25">
      <c r="B31" s="22" t="s">
        <v>104</v>
      </c>
    </row>
    <row r="32" spans="2:13" x14ac:dyDescent="0.25">
      <c r="B32" s="22" t="s">
        <v>20</v>
      </c>
    </row>
  </sheetData>
  <mergeCells count="3">
    <mergeCell ref="C2:E2"/>
    <mergeCell ref="F2:H2"/>
    <mergeCell ref="I2:K2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Q80"/>
  <sheetViews>
    <sheetView workbookViewId="0"/>
  </sheetViews>
  <sheetFormatPr baseColWidth="10" defaultRowHeight="15" x14ac:dyDescent="0.25"/>
  <cols>
    <col min="1" max="1" width="5.7109375" style="15" customWidth="1"/>
    <col min="2" max="2" width="14" style="15" customWidth="1"/>
    <col min="3" max="3" width="14.85546875" style="15" customWidth="1"/>
    <col min="4" max="9" width="11.42578125" style="15"/>
    <col min="10" max="10" width="20.140625" style="15" customWidth="1"/>
    <col min="11" max="11" width="13.85546875" style="15" customWidth="1"/>
    <col min="12" max="16384" width="11.42578125" style="15"/>
  </cols>
  <sheetData>
    <row r="1" spans="2:17" x14ac:dyDescent="0.25">
      <c r="B1" s="23" t="s">
        <v>73</v>
      </c>
    </row>
    <row r="2" spans="2:17" x14ac:dyDescent="0.25">
      <c r="J2" s="181" t="s">
        <v>74</v>
      </c>
      <c r="K2" s="182"/>
      <c r="L2" s="182"/>
      <c r="M2" s="182"/>
      <c r="N2" s="182"/>
      <c r="O2" s="183"/>
    </row>
    <row r="3" spans="2:17" x14ac:dyDescent="0.25">
      <c r="J3" s="29"/>
      <c r="K3" s="144">
        <v>2017</v>
      </c>
      <c r="L3" s="144">
        <v>2019</v>
      </c>
      <c r="M3" s="144">
        <v>2021</v>
      </c>
      <c r="N3" s="144">
        <v>2022</v>
      </c>
      <c r="O3" s="144">
        <v>2023</v>
      </c>
    </row>
    <row r="4" spans="2:17" x14ac:dyDescent="0.25">
      <c r="C4" s="117"/>
      <c r="D4" s="117"/>
      <c r="E4" s="118"/>
      <c r="F4" s="118"/>
      <c r="H4" s="35"/>
      <c r="I4" s="35"/>
      <c r="J4" s="29" t="s">
        <v>39</v>
      </c>
      <c r="K4" s="32">
        <v>36.7842019294294</v>
      </c>
      <c r="L4" s="32">
        <v>37.159936449200458</v>
      </c>
      <c r="M4" s="31">
        <v>41.674405118489119</v>
      </c>
      <c r="N4" s="31">
        <v>44.283605100984879</v>
      </c>
      <c r="O4" s="31">
        <v>46.772437261334282</v>
      </c>
      <c r="P4" s="116"/>
      <c r="Q4" s="35"/>
    </row>
    <row r="5" spans="2:17" x14ac:dyDescent="0.25">
      <c r="C5" s="117"/>
      <c r="D5" s="117"/>
      <c r="E5" s="118"/>
      <c r="F5" s="118"/>
      <c r="H5" s="35"/>
      <c r="I5" s="35"/>
      <c r="J5" s="29" t="s">
        <v>75</v>
      </c>
      <c r="K5" s="32">
        <v>39.839941965897474</v>
      </c>
      <c r="L5" s="32">
        <v>40.327643648561931</v>
      </c>
      <c r="M5" s="31">
        <v>44.58463906987793</v>
      </c>
      <c r="N5" s="31">
        <v>47.35583356007546</v>
      </c>
      <c r="O5" s="31">
        <v>50.615215540231198</v>
      </c>
      <c r="P5" s="116"/>
      <c r="Q5" s="35"/>
    </row>
    <row r="6" spans="2:17" x14ac:dyDescent="0.25">
      <c r="C6" s="118"/>
      <c r="D6" s="118"/>
      <c r="E6" s="118"/>
      <c r="F6" s="118"/>
      <c r="H6" s="35"/>
      <c r="I6" s="35"/>
      <c r="J6" s="153"/>
      <c r="K6" s="154"/>
      <c r="L6" s="154"/>
      <c r="M6" s="154"/>
      <c r="N6" s="154"/>
      <c r="O6" s="155"/>
      <c r="P6" s="116"/>
      <c r="Q6" s="35"/>
    </row>
    <row r="7" spans="2:17" x14ac:dyDescent="0.25">
      <c r="C7" s="117"/>
      <c r="D7" s="117"/>
      <c r="E7" s="118"/>
      <c r="F7" s="118"/>
      <c r="I7" s="119"/>
      <c r="J7" s="29" t="s">
        <v>76</v>
      </c>
      <c r="K7" s="32">
        <v>32.302017687062168</v>
      </c>
      <c r="L7" s="32">
        <v>33.367020699920609</v>
      </c>
      <c r="M7" s="31">
        <v>37.62874503226346</v>
      </c>
      <c r="N7" s="31">
        <v>40.426184118570482</v>
      </c>
      <c r="O7" s="31">
        <v>42.907459439146095</v>
      </c>
      <c r="P7" s="116"/>
      <c r="Q7" s="35"/>
    </row>
    <row r="8" spans="2:17" x14ac:dyDescent="0.25">
      <c r="C8" s="117"/>
      <c r="D8" s="117"/>
      <c r="E8" s="118"/>
      <c r="F8" s="118"/>
      <c r="I8" s="119"/>
      <c r="J8" s="29" t="s">
        <v>77</v>
      </c>
      <c r="K8" s="32">
        <v>50.095976627461781</v>
      </c>
      <c r="L8" s="32">
        <v>48.442947409377091</v>
      </c>
      <c r="M8" s="31">
        <v>53.032116112018265</v>
      </c>
      <c r="N8" s="31">
        <v>53.063259632645114</v>
      </c>
      <c r="O8" s="31">
        <v>55.641210345877369</v>
      </c>
      <c r="P8" s="116"/>
      <c r="Q8" s="35"/>
    </row>
    <row r="9" spans="2:17" x14ac:dyDescent="0.25">
      <c r="C9" s="117"/>
      <c r="D9" s="117"/>
      <c r="E9" s="118"/>
      <c r="F9" s="118"/>
      <c r="I9" s="119"/>
      <c r="J9" s="29" t="s">
        <v>78</v>
      </c>
      <c r="K9" s="32">
        <v>61.515207155765651</v>
      </c>
      <c r="L9" s="32">
        <v>57.014786828565768</v>
      </c>
      <c r="M9" s="31">
        <v>62.724861562711531</v>
      </c>
      <c r="N9" s="31">
        <v>63.75465796003067</v>
      </c>
      <c r="O9" s="31">
        <v>68.119221966656696</v>
      </c>
      <c r="P9" s="116"/>
      <c r="Q9" s="35"/>
    </row>
    <row r="10" spans="2:17" x14ac:dyDescent="0.25">
      <c r="C10" s="118"/>
      <c r="D10" s="118"/>
      <c r="E10" s="118"/>
      <c r="F10" s="118"/>
      <c r="J10" s="153"/>
      <c r="K10" s="154"/>
      <c r="L10" s="154"/>
      <c r="M10" s="154"/>
      <c r="N10" s="154"/>
      <c r="O10" s="155"/>
      <c r="P10" s="116"/>
    </row>
    <row r="11" spans="2:17" x14ac:dyDescent="0.25">
      <c r="C11" s="118"/>
      <c r="D11" s="118"/>
      <c r="E11" s="118"/>
      <c r="F11" s="118"/>
      <c r="J11" s="30" t="s">
        <v>13</v>
      </c>
      <c r="K11" s="32">
        <v>37.999439520513256</v>
      </c>
      <c r="L11" s="32">
        <v>38.398592453218356</v>
      </c>
      <c r="M11" s="31">
        <v>42.842293526945291</v>
      </c>
      <c r="N11" s="31">
        <v>45.473616559394415</v>
      </c>
      <c r="O11" s="31">
        <v>48.263179457986716</v>
      </c>
      <c r="P11" s="116"/>
    </row>
    <row r="13" spans="2:17" x14ac:dyDescent="0.25">
      <c r="K13" s="114"/>
      <c r="L13" s="114"/>
      <c r="M13" s="114"/>
      <c r="N13" s="114"/>
      <c r="O13" s="114"/>
    </row>
    <row r="14" spans="2:17" x14ac:dyDescent="0.25">
      <c r="B14" s="22" t="s">
        <v>104</v>
      </c>
      <c r="K14" s="115"/>
      <c r="L14" s="115"/>
      <c r="M14" s="115"/>
      <c r="N14" s="115"/>
      <c r="O14" s="35"/>
    </row>
    <row r="15" spans="2:17" x14ac:dyDescent="0.25">
      <c r="B15" s="22" t="s">
        <v>20</v>
      </c>
      <c r="K15" s="115"/>
      <c r="L15" s="115"/>
      <c r="M15" s="115"/>
      <c r="N15" s="115"/>
      <c r="O15" s="35"/>
    </row>
    <row r="17" spans="2:16" x14ac:dyDescent="0.25">
      <c r="B17" s="23" t="s">
        <v>80</v>
      </c>
      <c r="J17" s="181" t="s">
        <v>79</v>
      </c>
      <c r="K17" s="182"/>
      <c r="L17" s="182"/>
      <c r="M17" s="182"/>
      <c r="N17" s="182"/>
      <c r="O17" s="183"/>
    </row>
    <row r="18" spans="2:16" x14ac:dyDescent="0.25">
      <c r="J18" s="29"/>
      <c r="K18" s="144">
        <v>2017</v>
      </c>
      <c r="L18" s="144">
        <v>2019</v>
      </c>
      <c r="M18" s="144">
        <v>2021</v>
      </c>
      <c r="N18" s="144">
        <v>2022</v>
      </c>
      <c r="O18" s="144">
        <v>2023</v>
      </c>
    </row>
    <row r="19" spans="2:16" x14ac:dyDescent="0.25">
      <c r="J19" s="29" t="s">
        <v>39</v>
      </c>
      <c r="K19" s="32">
        <v>15.402997313809111</v>
      </c>
      <c r="L19" s="32">
        <v>16.041287636043304</v>
      </c>
      <c r="M19" s="31">
        <v>18.331673289226902</v>
      </c>
      <c r="N19" s="31">
        <v>17.669036451916163</v>
      </c>
      <c r="O19" s="31">
        <v>18.136274532804528</v>
      </c>
      <c r="P19" s="116"/>
    </row>
    <row r="20" spans="2:16" x14ac:dyDescent="0.25">
      <c r="J20" s="29" t="s">
        <v>75</v>
      </c>
      <c r="K20" s="32">
        <v>19.822811293767543</v>
      </c>
      <c r="L20" s="32">
        <v>20.644255870463216</v>
      </c>
      <c r="M20" s="31">
        <v>22.002292385622297</v>
      </c>
      <c r="N20" s="31">
        <v>21.200336190229898</v>
      </c>
      <c r="O20" s="31">
        <v>21.437243100796231</v>
      </c>
      <c r="P20" s="116"/>
    </row>
    <row r="21" spans="2:16" x14ac:dyDescent="0.25">
      <c r="J21" s="153"/>
      <c r="K21" s="154"/>
      <c r="L21" s="154"/>
      <c r="M21" s="154"/>
      <c r="N21" s="154"/>
      <c r="O21" s="155"/>
      <c r="P21" s="116"/>
    </row>
    <row r="22" spans="2:16" x14ac:dyDescent="0.25">
      <c r="J22" s="29" t="s">
        <v>76</v>
      </c>
      <c r="K22" s="32">
        <v>15.375267364504252</v>
      </c>
      <c r="L22" s="32">
        <v>16.012408575437785</v>
      </c>
      <c r="M22" s="31">
        <v>17.332502860366173</v>
      </c>
      <c r="N22" s="31">
        <v>16.815040176161325</v>
      </c>
      <c r="O22" s="31">
        <v>17.347829406565481</v>
      </c>
      <c r="P22" s="116"/>
    </row>
    <row r="23" spans="2:16" x14ac:dyDescent="0.25">
      <c r="J23" s="29" t="s">
        <v>77</v>
      </c>
      <c r="K23" s="32">
        <v>19.567729102285085</v>
      </c>
      <c r="L23" s="32">
        <v>20.378603236690829</v>
      </c>
      <c r="M23" s="31">
        <v>23.6116966287785</v>
      </c>
      <c r="N23" s="31">
        <v>21.440820577271914</v>
      </c>
      <c r="O23" s="31">
        <v>21.711050610975438</v>
      </c>
      <c r="P23" s="116"/>
    </row>
    <row r="24" spans="2:16" x14ac:dyDescent="0.25">
      <c r="J24" s="29" t="s">
        <v>81</v>
      </c>
      <c r="K24" s="32">
        <v>21.356725211628312</v>
      </c>
      <c r="L24" s="32">
        <v>22.241734196533876</v>
      </c>
      <c r="M24" s="31">
        <v>25.161083133795824</v>
      </c>
      <c r="N24" s="31">
        <v>24.570787079059038</v>
      </c>
      <c r="O24" s="31">
        <v>24.403048567087588</v>
      </c>
      <c r="P24" s="116"/>
    </row>
    <row r="25" spans="2:16" x14ac:dyDescent="0.25">
      <c r="J25" s="153"/>
      <c r="K25" s="154"/>
      <c r="L25" s="154"/>
      <c r="M25" s="154"/>
      <c r="N25" s="154"/>
      <c r="O25" s="155"/>
      <c r="P25" s="116"/>
    </row>
    <row r="26" spans="2:16" x14ac:dyDescent="0.25">
      <c r="J26" s="30" t="s">
        <v>13</v>
      </c>
      <c r="K26" s="32">
        <v>17.218082559643683</v>
      </c>
      <c r="L26" s="32">
        <v>17.931588849448524</v>
      </c>
      <c r="M26" s="31">
        <v>19.824141594918295</v>
      </c>
      <c r="N26" s="31">
        <v>19.093483165612518</v>
      </c>
      <c r="O26" s="31">
        <v>19.479236669183081</v>
      </c>
      <c r="P26" s="116"/>
    </row>
    <row r="28" spans="2:16" x14ac:dyDescent="0.25">
      <c r="J28" s="16"/>
      <c r="K28" s="16"/>
      <c r="L28" s="16"/>
      <c r="M28" s="16"/>
      <c r="N28" s="16"/>
      <c r="O28" s="16"/>
    </row>
    <row r="29" spans="2:16" x14ac:dyDescent="0.25">
      <c r="J29" s="16"/>
      <c r="K29" s="120"/>
      <c r="L29" s="120"/>
      <c r="M29" s="120"/>
      <c r="N29" s="120"/>
      <c r="O29" s="120"/>
    </row>
    <row r="30" spans="2:16" x14ac:dyDescent="0.25">
      <c r="J30" s="16"/>
      <c r="K30" s="19"/>
      <c r="L30" s="18"/>
      <c r="M30" s="18"/>
      <c r="N30" s="18"/>
      <c r="O30" s="18"/>
    </row>
    <row r="31" spans="2:16" x14ac:dyDescent="0.25">
      <c r="J31" s="16"/>
      <c r="K31" s="19"/>
      <c r="L31" s="18"/>
      <c r="M31" s="18"/>
      <c r="N31" s="18"/>
      <c r="O31" s="18"/>
    </row>
    <row r="32" spans="2:16" x14ac:dyDescent="0.25">
      <c r="B32" s="22" t="s">
        <v>104</v>
      </c>
      <c r="J32" s="60"/>
      <c r="K32" s="19"/>
      <c r="L32" s="16"/>
      <c r="M32" s="16"/>
      <c r="N32" s="16"/>
      <c r="O32" s="18"/>
    </row>
    <row r="33" spans="2:15" x14ac:dyDescent="0.25">
      <c r="B33" s="22" t="s">
        <v>20</v>
      </c>
      <c r="J33" s="16"/>
      <c r="K33" s="19"/>
      <c r="L33" s="18"/>
      <c r="M33" s="18"/>
      <c r="N33" s="18"/>
      <c r="O33" s="18"/>
    </row>
    <row r="34" spans="2:15" x14ac:dyDescent="0.25">
      <c r="J34" s="16"/>
      <c r="K34" s="19"/>
      <c r="L34" s="18"/>
      <c r="M34" s="18"/>
      <c r="N34" s="18"/>
      <c r="O34" s="18"/>
    </row>
    <row r="35" spans="2:15" x14ac:dyDescent="0.25">
      <c r="J35" s="16"/>
      <c r="K35" s="19"/>
      <c r="L35" s="18"/>
      <c r="M35" s="18"/>
      <c r="N35" s="18"/>
      <c r="O35" s="18"/>
    </row>
    <row r="36" spans="2:15" x14ac:dyDescent="0.25">
      <c r="J36" s="121"/>
      <c r="K36" s="19"/>
      <c r="L36" s="16"/>
      <c r="M36" s="16"/>
      <c r="N36" s="16"/>
      <c r="O36" s="18"/>
    </row>
    <row r="37" spans="2:15" x14ac:dyDescent="0.25">
      <c r="J37" s="121"/>
      <c r="K37" s="19"/>
      <c r="L37" s="18"/>
      <c r="M37" s="18"/>
      <c r="N37" s="18"/>
      <c r="O37" s="18"/>
    </row>
    <row r="38" spans="2:15" x14ac:dyDescent="0.25">
      <c r="J38" s="16"/>
      <c r="K38" s="16"/>
      <c r="L38" s="16"/>
      <c r="M38" s="16"/>
      <c r="N38" s="16"/>
      <c r="O38" s="16"/>
    </row>
    <row r="39" spans="2:15" x14ac:dyDescent="0.25">
      <c r="J39" s="16"/>
      <c r="K39" s="16"/>
      <c r="L39" s="16"/>
      <c r="M39" s="16"/>
      <c r="N39" s="16"/>
      <c r="O39" s="16"/>
    </row>
    <row r="40" spans="2:15" x14ac:dyDescent="0.25">
      <c r="J40" s="16"/>
      <c r="K40" s="16"/>
      <c r="L40" s="16"/>
      <c r="M40" s="16"/>
      <c r="N40" s="16"/>
      <c r="O40" s="16"/>
    </row>
    <row r="41" spans="2:15" x14ac:dyDescent="0.25">
      <c r="J41" s="16"/>
      <c r="K41" s="59"/>
      <c r="L41" s="59"/>
      <c r="M41" s="59"/>
      <c r="N41" s="59"/>
      <c r="O41" s="16"/>
    </row>
    <row r="42" spans="2:15" x14ac:dyDescent="0.25">
      <c r="J42" s="16"/>
      <c r="K42" s="59"/>
      <c r="L42" s="59"/>
      <c r="M42" s="59"/>
      <c r="N42" s="59"/>
      <c r="O42" s="16"/>
    </row>
    <row r="43" spans="2:15" x14ac:dyDescent="0.25">
      <c r="J43" s="16"/>
      <c r="K43" s="59"/>
      <c r="L43" s="59"/>
      <c r="M43" s="59"/>
      <c r="N43" s="59"/>
      <c r="O43" s="16"/>
    </row>
    <row r="44" spans="2:15" x14ac:dyDescent="0.25">
      <c r="J44" s="16"/>
      <c r="K44" s="16"/>
      <c r="L44" s="16"/>
      <c r="M44" s="16"/>
      <c r="N44" s="16"/>
      <c r="O44" s="16"/>
    </row>
    <row r="45" spans="2:15" x14ac:dyDescent="0.25">
      <c r="J45" s="122"/>
      <c r="K45" s="123"/>
      <c r="L45" s="123"/>
      <c r="M45" s="123"/>
      <c r="N45" s="123"/>
      <c r="O45" s="16"/>
    </row>
    <row r="46" spans="2:15" x14ac:dyDescent="0.25">
      <c r="J46" s="122"/>
      <c r="K46" s="123"/>
      <c r="L46" s="123"/>
      <c r="M46" s="123"/>
      <c r="N46" s="123"/>
      <c r="O46" s="16"/>
    </row>
    <row r="47" spans="2:15" x14ac:dyDescent="0.25">
      <c r="J47" s="122"/>
      <c r="K47" s="123"/>
      <c r="L47" s="123"/>
      <c r="M47" s="123"/>
      <c r="N47" s="123"/>
      <c r="O47" s="16"/>
    </row>
    <row r="48" spans="2:15" x14ac:dyDescent="0.25">
      <c r="J48" s="16"/>
      <c r="K48" s="16"/>
      <c r="L48" s="16"/>
      <c r="M48" s="16"/>
      <c r="N48" s="16"/>
      <c r="O48" s="16"/>
    </row>
    <row r="49" spans="10:15" x14ac:dyDescent="0.25">
      <c r="J49" s="122"/>
      <c r="K49" s="123"/>
      <c r="L49" s="59"/>
      <c r="M49" s="59"/>
      <c r="N49" s="59"/>
      <c r="O49" s="16"/>
    </row>
    <row r="50" spans="10:15" x14ac:dyDescent="0.25">
      <c r="J50" s="122"/>
      <c r="K50" s="123"/>
      <c r="L50" s="59"/>
      <c r="M50" s="59"/>
      <c r="N50" s="59"/>
      <c r="O50" s="16"/>
    </row>
    <row r="51" spans="10:15" x14ac:dyDescent="0.25">
      <c r="J51" s="122"/>
      <c r="K51" s="123"/>
      <c r="L51" s="59"/>
      <c r="M51" s="59"/>
      <c r="N51" s="59"/>
      <c r="O51" s="16"/>
    </row>
    <row r="52" spans="10:15" x14ac:dyDescent="0.25">
      <c r="J52" s="122"/>
      <c r="K52" s="123"/>
      <c r="L52" s="59"/>
      <c r="M52" s="59"/>
      <c r="N52" s="59"/>
      <c r="O52" s="16"/>
    </row>
    <row r="53" spans="10:15" x14ac:dyDescent="0.25">
      <c r="J53" s="16"/>
      <c r="K53" s="16"/>
      <c r="L53" s="16"/>
      <c r="M53" s="16"/>
      <c r="N53" s="16"/>
      <c r="O53" s="16"/>
    </row>
    <row r="54" spans="10:15" x14ac:dyDescent="0.25">
      <c r="J54" s="16"/>
      <c r="K54" s="16"/>
      <c r="L54" s="16"/>
      <c r="M54" s="16"/>
      <c r="N54" s="16"/>
      <c r="O54" s="16"/>
    </row>
    <row r="55" spans="10:15" x14ac:dyDescent="0.25">
      <c r="J55" s="16"/>
      <c r="K55" s="16"/>
      <c r="L55" s="16"/>
      <c r="M55" s="16"/>
      <c r="N55" s="16"/>
      <c r="O55" s="16"/>
    </row>
    <row r="56" spans="10:15" x14ac:dyDescent="0.25">
      <c r="J56" s="16"/>
      <c r="K56" s="16"/>
      <c r="L56" s="16"/>
      <c r="M56" s="16"/>
      <c r="N56" s="16"/>
      <c r="O56" s="16"/>
    </row>
    <row r="57" spans="10:15" x14ac:dyDescent="0.25">
      <c r="J57" s="16"/>
      <c r="K57" s="16"/>
      <c r="L57" s="16"/>
      <c r="M57" s="16"/>
      <c r="N57" s="16"/>
      <c r="O57" s="16"/>
    </row>
    <row r="58" spans="10:15" x14ac:dyDescent="0.25">
      <c r="J58" s="16"/>
      <c r="K58" s="16"/>
      <c r="L58" s="16"/>
      <c r="M58" s="16"/>
      <c r="N58" s="16"/>
      <c r="O58" s="16"/>
    </row>
    <row r="59" spans="10:15" x14ac:dyDescent="0.25">
      <c r="J59" s="16"/>
      <c r="K59" s="16"/>
      <c r="L59" s="16"/>
      <c r="M59" s="16"/>
      <c r="N59" s="16"/>
      <c r="O59" s="16"/>
    </row>
    <row r="60" spans="10:15" x14ac:dyDescent="0.25">
      <c r="J60" s="16"/>
      <c r="K60" s="16"/>
      <c r="L60" s="16"/>
      <c r="M60" s="16"/>
      <c r="N60" s="16"/>
      <c r="O60" s="16"/>
    </row>
    <row r="61" spans="10:15" x14ac:dyDescent="0.25">
      <c r="J61" s="16"/>
      <c r="K61" s="16"/>
      <c r="L61" s="16"/>
      <c r="M61" s="16"/>
      <c r="N61" s="16"/>
      <c r="O61" s="16"/>
    </row>
    <row r="62" spans="10:15" x14ac:dyDescent="0.25">
      <c r="J62" s="16"/>
      <c r="K62" s="16"/>
      <c r="L62" s="16"/>
      <c r="M62" s="16"/>
      <c r="N62" s="16"/>
      <c r="O62" s="16"/>
    </row>
    <row r="63" spans="10:15" x14ac:dyDescent="0.25">
      <c r="J63" s="16"/>
      <c r="K63" s="16"/>
      <c r="L63" s="16"/>
      <c r="M63" s="16"/>
      <c r="N63" s="16"/>
      <c r="O63" s="16"/>
    </row>
    <row r="64" spans="10:15" x14ac:dyDescent="0.25">
      <c r="J64" s="16"/>
      <c r="K64" s="16"/>
      <c r="L64" s="16"/>
      <c r="M64" s="16"/>
      <c r="N64" s="16"/>
      <c r="O64" s="16"/>
    </row>
    <row r="65" spans="10:15" x14ac:dyDescent="0.25">
      <c r="J65" s="16"/>
      <c r="K65" s="16"/>
      <c r="L65" s="16"/>
      <c r="M65" s="16"/>
      <c r="N65" s="16"/>
      <c r="O65" s="16"/>
    </row>
    <row r="66" spans="10:15" x14ac:dyDescent="0.25">
      <c r="J66" s="16"/>
      <c r="K66" s="16"/>
      <c r="L66" s="16"/>
      <c r="M66" s="16"/>
      <c r="N66" s="16"/>
      <c r="O66" s="16"/>
    </row>
    <row r="67" spans="10:15" x14ac:dyDescent="0.25">
      <c r="J67" s="16"/>
      <c r="K67" s="16"/>
      <c r="L67" s="16"/>
      <c r="M67" s="16"/>
      <c r="N67" s="16"/>
      <c r="O67" s="16"/>
    </row>
    <row r="68" spans="10:15" x14ac:dyDescent="0.25">
      <c r="J68" s="16"/>
      <c r="K68" s="16"/>
      <c r="L68" s="16"/>
      <c r="M68" s="16"/>
      <c r="N68" s="16"/>
      <c r="O68" s="16"/>
    </row>
    <row r="69" spans="10:15" x14ac:dyDescent="0.25">
      <c r="J69" s="16"/>
      <c r="K69" s="16"/>
      <c r="L69" s="16"/>
      <c r="M69" s="16"/>
      <c r="N69" s="16"/>
      <c r="O69" s="16"/>
    </row>
    <row r="70" spans="10:15" x14ac:dyDescent="0.25">
      <c r="J70" s="16"/>
      <c r="K70" s="16"/>
      <c r="L70" s="16"/>
      <c r="M70" s="16"/>
      <c r="N70" s="16"/>
      <c r="O70" s="16"/>
    </row>
    <row r="71" spans="10:15" x14ac:dyDescent="0.25">
      <c r="J71" s="16"/>
      <c r="K71" s="16"/>
      <c r="L71" s="16"/>
      <c r="M71" s="16"/>
      <c r="N71" s="16"/>
      <c r="O71" s="16"/>
    </row>
    <row r="72" spans="10:15" x14ac:dyDescent="0.25">
      <c r="J72" s="16"/>
      <c r="K72" s="16"/>
      <c r="L72" s="16"/>
      <c r="M72" s="16"/>
      <c r="N72" s="16"/>
      <c r="O72" s="16"/>
    </row>
    <row r="73" spans="10:15" x14ac:dyDescent="0.25">
      <c r="J73" s="16"/>
      <c r="K73" s="16"/>
      <c r="L73" s="16"/>
      <c r="M73" s="16"/>
      <c r="N73" s="16"/>
      <c r="O73" s="16"/>
    </row>
    <row r="74" spans="10:15" x14ac:dyDescent="0.25">
      <c r="J74" s="16"/>
      <c r="K74" s="16"/>
      <c r="L74" s="16"/>
      <c r="M74" s="16"/>
      <c r="N74" s="16"/>
      <c r="O74" s="16"/>
    </row>
    <row r="75" spans="10:15" x14ac:dyDescent="0.25">
      <c r="J75" s="16"/>
      <c r="K75" s="16"/>
      <c r="L75" s="16"/>
      <c r="M75" s="16"/>
      <c r="N75" s="16"/>
      <c r="O75" s="16"/>
    </row>
    <row r="76" spans="10:15" x14ac:dyDescent="0.25">
      <c r="J76" s="16"/>
      <c r="K76" s="16"/>
      <c r="L76" s="16"/>
      <c r="M76" s="16"/>
      <c r="N76" s="16"/>
      <c r="O76" s="16"/>
    </row>
    <row r="77" spans="10:15" x14ac:dyDescent="0.25">
      <c r="J77" s="16"/>
      <c r="K77" s="16"/>
      <c r="L77" s="16"/>
      <c r="M77" s="16"/>
      <c r="N77" s="16"/>
      <c r="O77" s="16"/>
    </row>
    <row r="78" spans="10:15" x14ac:dyDescent="0.25">
      <c r="J78" s="16"/>
      <c r="K78" s="16"/>
      <c r="L78" s="16"/>
      <c r="M78" s="16"/>
      <c r="N78" s="16"/>
      <c r="O78" s="16"/>
    </row>
    <row r="79" spans="10:15" x14ac:dyDescent="0.25">
      <c r="J79" s="16"/>
      <c r="K79" s="16"/>
      <c r="L79" s="16"/>
      <c r="M79" s="16"/>
      <c r="N79" s="16"/>
      <c r="O79" s="16"/>
    </row>
    <row r="80" spans="10:15" x14ac:dyDescent="0.25">
      <c r="J80" s="16"/>
      <c r="K80" s="16"/>
      <c r="L80" s="16"/>
      <c r="M80" s="16"/>
      <c r="N80" s="16"/>
      <c r="O80" s="16"/>
    </row>
  </sheetData>
  <mergeCells count="2">
    <mergeCell ref="J2:O2"/>
    <mergeCell ref="J17:O1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2"/>
  <sheetViews>
    <sheetView workbookViewId="0"/>
  </sheetViews>
  <sheetFormatPr baseColWidth="10" defaultColWidth="9.140625" defaultRowHeight="15" x14ac:dyDescent="0.25"/>
  <cols>
    <col min="1" max="1" width="5.7109375" style="15" customWidth="1"/>
    <col min="2" max="2" width="37.42578125" style="15" customWidth="1"/>
    <col min="3" max="3" width="16.28515625" style="15" bestFit="1" customWidth="1"/>
    <col min="4" max="4" width="15.85546875" style="15" customWidth="1"/>
    <col min="5" max="10" width="9.7109375" style="15" customWidth="1"/>
    <col min="11" max="16384" width="9.140625" style="15"/>
  </cols>
  <sheetData>
    <row r="1" spans="2:12" x14ac:dyDescent="0.25">
      <c r="B1" s="36" t="s">
        <v>125</v>
      </c>
    </row>
    <row r="2" spans="2:12" ht="31.5" customHeight="1" x14ac:dyDescent="0.25">
      <c r="B2" s="16"/>
      <c r="C2" s="184" t="s">
        <v>126</v>
      </c>
      <c r="D2" s="184" t="s">
        <v>127</v>
      </c>
      <c r="E2" s="180" t="s">
        <v>128</v>
      </c>
      <c r="F2" s="180"/>
      <c r="G2" s="180"/>
      <c r="H2" s="180" t="s">
        <v>82</v>
      </c>
      <c r="I2" s="180"/>
      <c r="J2" s="180"/>
    </row>
    <row r="3" spans="2:12" ht="15" customHeight="1" x14ac:dyDescent="0.25">
      <c r="B3" s="90"/>
      <c r="C3" s="185"/>
      <c r="D3" s="185"/>
      <c r="E3" s="91" t="s">
        <v>39</v>
      </c>
      <c r="F3" s="91" t="s">
        <v>40</v>
      </c>
      <c r="G3" s="92" t="s">
        <v>13</v>
      </c>
      <c r="H3" s="91" t="s">
        <v>39</v>
      </c>
      <c r="I3" s="91" t="s">
        <v>40</v>
      </c>
      <c r="J3" s="92" t="s">
        <v>13</v>
      </c>
    </row>
    <row r="4" spans="2:12" x14ac:dyDescent="0.25">
      <c r="B4" s="6" t="s">
        <v>10</v>
      </c>
      <c r="C4" s="124">
        <v>29100</v>
      </c>
      <c r="D4" s="125">
        <v>8.4981502561183841</v>
      </c>
      <c r="E4" s="126">
        <v>18.827277385434492</v>
      </c>
      <c r="F4" s="127">
        <v>21.010608389249153</v>
      </c>
      <c r="G4" s="125">
        <v>77.188358045030128</v>
      </c>
      <c r="H4" s="126">
        <v>24.456070287539934</v>
      </c>
      <c r="I4" s="127">
        <v>25.826494201605705</v>
      </c>
      <c r="J4" s="125">
        <v>25.002543397837229</v>
      </c>
      <c r="L4" s="81"/>
    </row>
    <row r="5" spans="2:12" x14ac:dyDescent="0.25">
      <c r="B5" s="6" t="s">
        <v>9</v>
      </c>
      <c r="C5" s="124">
        <v>139100</v>
      </c>
      <c r="D5" s="128">
        <v>10.083789974196158</v>
      </c>
      <c r="E5" s="129">
        <v>40.376836464880434</v>
      </c>
      <c r="F5" s="130">
        <v>30.556038111528164</v>
      </c>
      <c r="G5" s="128">
        <v>174.14200063111457</v>
      </c>
      <c r="H5" s="129">
        <v>21.171607793390567</v>
      </c>
      <c r="I5" s="130">
        <v>23.397794104784417</v>
      </c>
      <c r="J5" s="128">
        <v>21.90953908265924</v>
      </c>
      <c r="L5" s="81"/>
    </row>
    <row r="6" spans="2:12" x14ac:dyDescent="0.25">
      <c r="B6" s="9" t="s">
        <v>8</v>
      </c>
      <c r="C6" s="131">
        <v>23200</v>
      </c>
      <c r="D6" s="125">
        <v>7.8427528062350005</v>
      </c>
      <c r="E6" s="126">
        <v>10.045652581767945</v>
      </c>
      <c r="F6" s="127">
        <v>193.03766105054535</v>
      </c>
      <c r="G6" s="125">
        <v>51.094470046082975</v>
      </c>
      <c r="H6" s="126">
        <v>22.109892093795374</v>
      </c>
      <c r="I6" s="127">
        <v>21.67087729431395</v>
      </c>
      <c r="J6" s="125">
        <v>21.774578697122685</v>
      </c>
      <c r="L6" s="81"/>
    </row>
    <row r="7" spans="2:12" x14ac:dyDescent="0.25">
      <c r="B7" s="9" t="s">
        <v>7</v>
      </c>
      <c r="C7" s="131">
        <v>5400</v>
      </c>
      <c r="D7" s="125">
        <v>14.043194505194686</v>
      </c>
      <c r="E7" s="126">
        <v>51.532823831395866</v>
      </c>
      <c r="F7" s="127">
        <v>20.290376986483643</v>
      </c>
      <c r="G7" s="125">
        <v>283.89083722402671</v>
      </c>
      <c r="H7" s="126">
        <v>13.863034847449988</v>
      </c>
      <c r="I7" s="127">
        <v>15.909658566738939</v>
      </c>
      <c r="J7" s="125">
        <v>14.336206178624495</v>
      </c>
      <c r="L7" s="81"/>
    </row>
    <row r="8" spans="2:12" x14ac:dyDescent="0.25">
      <c r="B8" s="12" t="s">
        <v>57</v>
      </c>
      <c r="C8" s="132">
        <v>167800</v>
      </c>
      <c r="D8" s="133">
        <v>9.9020413055361605</v>
      </c>
      <c r="E8" s="134">
        <v>35.032148029410664</v>
      </c>
      <c r="F8" s="135">
        <v>39.154551811778148</v>
      </c>
      <c r="G8" s="133">
        <v>131.83319482724161</v>
      </c>
      <c r="H8" s="134">
        <v>20.923569450196069</v>
      </c>
      <c r="I8" s="135">
        <v>22.782287918529963</v>
      </c>
      <c r="J8" s="133">
        <v>21.644910546751095</v>
      </c>
      <c r="L8" s="81"/>
    </row>
    <row r="9" spans="2:12" x14ac:dyDescent="0.25">
      <c r="B9" s="9" t="s">
        <v>107</v>
      </c>
      <c r="C9" s="131">
        <v>5500</v>
      </c>
      <c r="D9" s="125">
        <v>16.580169352635512</v>
      </c>
      <c r="E9" s="126">
        <v>3.8597816507504694</v>
      </c>
      <c r="F9" s="127">
        <v>4.0001056133498087</v>
      </c>
      <c r="G9" s="125">
        <v>20.56163998876789</v>
      </c>
      <c r="H9" s="126">
        <v>14.705759552655891</v>
      </c>
      <c r="I9" s="127">
        <v>16.896943894389512</v>
      </c>
      <c r="J9" s="125">
        <v>15.612518437584958</v>
      </c>
      <c r="L9" s="81"/>
    </row>
    <row r="10" spans="2:12" x14ac:dyDescent="0.25">
      <c r="B10" s="9" t="s">
        <v>108</v>
      </c>
      <c r="C10" s="131">
        <v>10400</v>
      </c>
      <c r="D10" s="125">
        <v>13.735663571818796</v>
      </c>
      <c r="E10" s="126">
        <v>10.477560274004892</v>
      </c>
      <c r="F10" s="127">
        <v>11.02809869164439</v>
      </c>
      <c r="G10" s="125">
        <v>53.801513259386319</v>
      </c>
      <c r="H10" s="126">
        <v>15.200006979990471</v>
      </c>
      <c r="I10" s="127">
        <v>17.925984798413609</v>
      </c>
      <c r="J10" s="125">
        <v>16.326277990169501</v>
      </c>
      <c r="L10" s="81"/>
    </row>
    <row r="11" spans="2:12" x14ac:dyDescent="0.25">
      <c r="B11" s="9" t="s">
        <v>109</v>
      </c>
      <c r="C11" s="131">
        <v>18300</v>
      </c>
      <c r="D11" s="125">
        <v>13.65779357365593</v>
      </c>
      <c r="E11" s="126">
        <v>17.347286755614949</v>
      </c>
      <c r="F11" s="127">
        <v>18.829804967493509</v>
      </c>
      <c r="G11" s="125">
        <v>81.401664993799031</v>
      </c>
      <c r="H11" s="126">
        <v>15.559577343653912</v>
      </c>
      <c r="I11" s="127">
        <v>17.299861898016864</v>
      </c>
      <c r="J11" s="125">
        <v>16.272504533255876</v>
      </c>
      <c r="L11" s="81"/>
    </row>
    <row r="12" spans="2:12" x14ac:dyDescent="0.25">
      <c r="B12" s="9" t="s">
        <v>110</v>
      </c>
      <c r="C12" s="131">
        <v>20200</v>
      </c>
      <c r="D12" s="125">
        <v>12.95408224433497</v>
      </c>
      <c r="E12" s="126">
        <v>22.79519343774928</v>
      </c>
      <c r="F12" s="127">
        <v>28.222064952425733</v>
      </c>
      <c r="G12" s="125">
        <v>102.56378727328374</v>
      </c>
      <c r="H12" s="126">
        <v>16.688092382154768</v>
      </c>
      <c r="I12" s="127">
        <v>19.846355530788596</v>
      </c>
      <c r="J12" s="125">
        <v>18.047042920513007</v>
      </c>
      <c r="L12" s="81"/>
    </row>
    <row r="13" spans="2:12" x14ac:dyDescent="0.25">
      <c r="B13" s="9" t="s">
        <v>111</v>
      </c>
      <c r="C13" s="131">
        <v>56100</v>
      </c>
      <c r="D13" s="125">
        <v>13.736374813895505</v>
      </c>
      <c r="E13" s="126">
        <v>28.557085846849475</v>
      </c>
      <c r="F13" s="127">
        <v>30.670671894807839</v>
      </c>
      <c r="G13" s="125">
        <v>124.72870744247636</v>
      </c>
      <c r="H13" s="126">
        <v>16.860162038165271</v>
      </c>
      <c r="I13" s="127">
        <v>20.119783429126631</v>
      </c>
      <c r="J13" s="125">
        <v>18.163747103798993</v>
      </c>
      <c r="L13" s="81"/>
    </row>
    <row r="14" spans="2:12" x14ac:dyDescent="0.25">
      <c r="B14" s="9" t="s">
        <v>112</v>
      </c>
      <c r="C14" s="131">
        <v>60600</v>
      </c>
      <c r="D14" s="125">
        <v>16.2366224837046</v>
      </c>
      <c r="E14" s="126">
        <v>29.848720973615762</v>
      </c>
      <c r="F14" s="127">
        <v>34.688969596163282</v>
      </c>
      <c r="G14" s="125">
        <v>129.08249892544467</v>
      </c>
      <c r="H14" s="126">
        <v>17.296112981786091</v>
      </c>
      <c r="I14" s="127">
        <v>21.372363462739237</v>
      </c>
      <c r="J14" s="125">
        <v>18.984345671303085</v>
      </c>
      <c r="L14" s="81"/>
    </row>
    <row r="15" spans="2:12" x14ac:dyDescent="0.25">
      <c r="B15" s="9" t="s">
        <v>113</v>
      </c>
      <c r="C15" s="131">
        <v>70400</v>
      </c>
      <c r="D15" s="125">
        <v>16.503875584643019</v>
      </c>
      <c r="E15" s="126">
        <v>31.462526619493609</v>
      </c>
      <c r="F15" s="127">
        <v>33.542738285970891</v>
      </c>
      <c r="G15" s="125">
        <v>133.5636395744111</v>
      </c>
      <c r="H15" s="126">
        <v>16.046951146288198</v>
      </c>
      <c r="I15" s="127">
        <v>20.3466070306281</v>
      </c>
      <c r="J15" s="125">
        <v>17.742951394053602</v>
      </c>
      <c r="L15" s="81"/>
    </row>
    <row r="16" spans="2:12" x14ac:dyDescent="0.25">
      <c r="B16" s="9" t="s">
        <v>114</v>
      </c>
      <c r="C16" s="131">
        <v>75800</v>
      </c>
      <c r="D16" s="125">
        <v>17.16315895632987</v>
      </c>
      <c r="E16" s="126">
        <v>33.506633351246542</v>
      </c>
      <c r="F16" s="127">
        <v>39.254344094918885</v>
      </c>
      <c r="G16" s="125">
        <v>141.30387070573053</v>
      </c>
      <c r="H16" s="126">
        <v>16.742217204814278</v>
      </c>
      <c r="I16" s="127">
        <v>20.828595103578934</v>
      </c>
      <c r="J16" s="125">
        <v>18.424044123943926</v>
      </c>
      <c r="L16" s="81"/>
    </row>
    <row r="17" spans="2:12" x14ac:dyDescent="0.25">
      <c r="B17" s="9" t="s">
        <v>115</v>
      </c>
      <c r="C17" s="131">
        <v>44500</v>
      </c>
      <c r="D17" s="125">
        <v>16.185747523446299</v>
      </c>
      <c r="E17" s="126">
        <v>37.589701281113449</v>
      </c>
      <c r="F17" s="127">
        <v>46.197398219834419</v>
      </c>
      <c r="G17" s="125">
        <v>158.72006700422554</v>
      </c>
      <c r="H17" s="126">
        <v>15.534222709955282</v>
      </c>
      <c r="I17" s="127">
        <v>21.706509718976221</v>
      </c>
      <c r="J17" s="125">
        <v>18.131436281211755</v>
      </c>
      <c r="L17" s="81"/>
    </row>
    <row r="18" spans="2:12" x14ac:dyDescent="0.25">
      <c r="B18" s="9" t="s">
        <v>116</v>
      </c>
      <c r="C18" s="131">
        <v>45900</v>
      </c>
      <c r="D18" s="125">
        <v>9.0738128819934207</v>
      </c>
      <c r="E18" s="126">
        <v>40.907135482390437</v>
      </c>
      <c r="F18" s="127">
        <v>35.652750165672579</v>
      </c>
      <c r="G18" s="125">
        <v>182.56764489495615</v>
      </c>
      <c r="H18" s="126">
        <v>17.914192168822517</v>
      </c>
      <c r="I18" s="127">
        <v>23.418758364312268</v>
      </c>
      <c r="J18" s="125">
        <v>19.903215349139192</v>
      </c>
      <c r="L18" s="81"/>
    </row>
    <row r="19" spans="2:12" x14ac:dyDescent="0.25">
      <c r="B19" s="9" t="s">
        <v>117</v>
      </c>
      <c r="C19" s="131">
        <v>407800</v>
      </c>
      <c r="D19" s="125">
        <v>14.961639298919081</v>
      </c>
      <c r="E19" s="126">
        <v>27.005365746147742</v>
      </c>
      <c r="F19" s="127">
        <v>29.316209767548798</v>
      </c>
      <c r="G19" s="125">
        <v>120.00593827326246</v>
      </c>
      <c r="H19" s="126">
        <v>16.609858127587341</v>
      </c>
      <c r="I19" s="127">
        <v>20.752241283232873</v>
      </c>
      <c r="J19" s="125">
        <v>18.281950487529237</v>
      </c>
      <c r="L19" s="81"/>
    </row>
    <row r="20" spans="2:12" x14ac:dyDescent="0.25">
      <c r="B20" s="102" t="s">
        <v>6</v>
      </c>
      <c r="C20" s="136">
        <v>38200</v>
      </c>
      <c r="D20" s="137">
        <v>15.458222529257061</v>
      </c>
      <c r="E20" s="138">
        <v>36.581599590122657</v>
      </c>
      <c r="F20" s="139">
        <v>5.6224504274239218</v>
      </c>
      <c r="G20" s="137">
        <v>333.85072672161789</v>
      </c>
      <c r="H20" s="138">
        <v>16.045016520920079</v>
      </c>
      <c r="I20" s="139">
        <v>19.060633999171156</v>
      </c>
      <c r="J20" s="137">
        <v>16.403333435926065</v>
      </c>
      <c r="L20" s="81"/>
    </row>
    <row r="21" spans="2:12" x14ac:dyDescent="0.25">
      <c r="B21" s="9" t="s">
        <v>118</v>
      </c>
      <c r="C21" s="131">
        <v>39100</v>
      </c>
      <c r="D21" s="125">
        <v>12.806618990023551</v>
      </c>
      <c r="E21" s="126">
        <v>28.483522282339077</v>
      </c>
      <c r="F21" s="127">
        <v>24.691724688684438</v>
      </c>
      <c r="G21" s="125">
        <v>132.48539949837254</v>
      </c>
      <c r="H21" s="126">
        <v>15.059792137258492</v>
      </c>
      <c r="I21" s="127">
        <v>17.933199263895279</v>
      </c>
      <c r="J21" s="125">
        <v>16.107202547457344</v>
      </c>
      <c r="L21" s="81"/>
    </row>
    <row r="22" spans="2:12" x14ac:dyDescent="0.25">
      <c r="B22" s="9" t="s">
        <v>119</v>
      </c>
      <c r="C22" s="131">
        <v>58000</v>
      </c>
      <c r="D22" s="125">
        <v>12.79861489680313</v>
      </c>
      <c r="E22" s="126">
        <v>32.851175239112912</v>
      </c>
      <c r="F22" s="127">
        <v>50.028215073808916</v>
      </c>
      <c r="G22" s="125">
        <v>133.30788466786862</v>
      </c>
      <c r="H22" s="126">
        <v>18.240497893654403</v>
      </c>
      <c r="I22" s="127">
        <v>21.041817865849229</v>
      </c>
      <c r="J22" s="125">
        <v>19.514746858378505</v>
      </c>
      <c r="L22" s="81"/>
    </row>
    <row r="23" spans="2:12" x14ac:dyDescent="0.25">
      <c r="B23" s="9" t="s">
        <v>5</v>
      </c>
      <c r="C23" s="131">
        <v>67500</v>
      </c>
      <c r="D23" s="125">
        <v>10.168110095711015</v>
      </c>
      <c r="E23" s="126">
        <v>29.685440565703761</v>
      </c>
      <c r="F23" s="127">
        <v>106.89497192767153</v>
      </c>
      <c r="G23" s="125">
        <v>124.79438406235914</v>
      </c>
      <c r="H23" s="126">
        <v>23.175244385674798</v>
      </c>
      <c r="I23" s="127">
        <v>23.102176321290163</v>
      </c>
      <c r="J23" s="125">
        <v>23.131660818209827</v>
      </c>
      <c r="L23" s="81"/>
    </row>
    <row r="24" spans="2:12" x14ac:dyDescent="0.25">
      <c r="B24" s="9" t="s">
        <v>68</v>
      </c>
      <c r="C24" s="131">
        <v>164600</v>
      </c>
      <c r="D24" s="125">
        <v>11.721226914083971</v>
      </c>
      <c r="E24" s="126">
        <v>30.412466880478785</v>
      </c>
      <c r="F24" s="127">
        <v>54.637178699643037</v>
      </c>
      <c r="G24" s="125">
        <v>129.4926138823098</v>
      </c>
      <c r="H24" s="126">
        <v>18.904297900945867</v>
      </c>
      <c r="I24" s="127">
        <v>21.520777286784785</v>
      </c>
      <c r="J24" s="125">
        <v>20.190401426484016</v>
      </c>
      <c r="L24" s="81"/>
    </row>
    <row r="25" spans="2:12" x14ac:dyDescent="0.25">
      <c r="B25" s="6" t="s">
        <v>59</v>
      </c>
      <c r="C25" s="124">
        <v>4500</v>
      </c>
      <c r="D25" s="128">
        <v>13.128841791247268</v>
      </c>
      <c r="E25" s="129">
        <v>11.179595053667027</v>
      </c>
      <c r="F25" s="130">
        <v>8.7326043348584612</v>
      </c>
      <c r="G25" s="128">
        <v>82.339150340572345</v>
      </c>
      <c r="H25" s="129">
        <v>15.37367619830761</v>
      </c>
      <c r="I25" s="130">
        <v>18.985972664453051</v>
      </c>
      <c r="J25" s="128">
        <v>16.746795966904603</v>
      </c>
      <c r="L25" s="81"/>
    </row>
    <row r="26" spans="2:12" x14ac:dyDescent="0.25">
      <c r="B26" s="9" t="s">
        <v>4</v>
      </c>
      <c r="C26" s="131">
        <v>20900</v>
      </c>
      <c r="D26" s="125">
        <v>13.993681065706395</v>
      </c>
      <c r="E26" s="126">
        <v>21.336814466240298</v>
      </c>
      <c r="F26" s="127">
        <v>81.299516556068113</v>
      </c>
      <c r="G26" s="125">
        <v>92.075412928703443</v>
      </c>
      <c r="H26" s="126">
        <v>19.381497871836146</v>
      </c>
      <c r="I26" s="127">
        <v>20.032982884075583</v>
      </c>
      <c r="J26" s="125">
        <v>19.778101894765349</v>
      </c>
      <c r="L26" s="81"/>
    </row>
    <row r="27" spans="2:12" x14ac:dyDescent="0.25">
      <c r="B27" s="9" t="s">
        <v>69</v>
      </c>
      <c r="C27" s="131">
        <v>8000</v>
      </c>
      <c r="D27" s="125">
        <v>15.21177494679198</v>
      </c>
      <c r="E27" s="126">
        <v>32.77683789328173</v>
      </c>
      <c r="F27" s="127">
        <v>4.1967068118705084</v>
      </c>
      <c r="G27" s="125">
        <v>255.67218981560956</v>
      </c>
      <c r="H27" s="126">
        <v>14.246280406157204</v>
      </c>
      <c r="I27" s="127">
        <v>21.318145557053779</v>
      </c>
      <c r="J27" s="125">
        <v>14.946206956973191</v>
      </c>
      <c r="L27" s="81"/>
    </row>
    <row r="28" spans="2:12" x14ac:dyDescent="0.25">
      <c r="B28" s="12" t="s">
        <v>70</v>
      </c>
      <c r="C28" s="132">
        <v>33500</v>
      </c>
      <c r="D28" s="133">
        <v>14.167806171809422</v>
      </c>
      <c r="E28" s="134">
        <v>21.295132240379829</v>
      </c>
      <c r="F28" s="135">
        <v>28.116891768240279</v>
      </c>
      <c r="G28" s="133">
        <v>106.68820723856689</v>
      </c>
      <c r="H28" s="134">
        <v>16.730080667247222</v>
      </c>
      <c r="I28" s="135">
        <v>19.981495900142757</v>
      </c>
      <c r="J28" s="133">
        <v>18.212510433918823</v>
      </c>
      <c r="L28" s="81"/>
    </row>
    <row r="29" spans="2:12" x14ac:dyDescent="0.25">
      <c r="B29" s="9" t="s">
        <v>2</v>
      </c>
      <c r="C29" s="131">
        <v>4100</v>
      </c>
      <c r="D29" s="125">
        <v>13.460420561701037</v>
      </c>
      <c r="E29" s="126">
        <v>23.164898956093531</v>
      </c>
      <c r="F29" s="127">
        <v>31.647177136753264</v>
      </c>
      <c r="G29" s="125">
        <v>90.35868135274157</v>
      </c>
      <c r="H29" s="126">
        <v>20.775173067568346</v>
      </c>
      <c r="I29" s="127">
        <v>21.701226690244074</v>
      </c>
      <c r="J29" s="125">
        <v>21.174211972577087</v>
      </c>
      <c r="L29" s="81"/>
    </row>
    <row r="30" spans="2:12" x14ac:dyDescent="0.25">
      <c r="B30" s="106" t="s">
        <v>13</v>
      </c>
      <c r="C30" s="140">
        <v>845100</v>
      </c>
      <c r="D30" s="141">
        <v>13.086955968788784</v>
      </c>
      <c r="E30" s="142">
        <v>28.65449181433998</v>
      </c>
      <c r="F30" s="143">
        <v>32.08039118457377</v>
      </c>
      <c r="G30" s="141">
        <v>124.41098005268552</v>
      </c>
      <c r="H30" s="142">
        <v>18.136274532804528</v>
      </c>
      <c r="I30" s="143">
        <v>21.437243100796231</v>
      </c>
      <c r="J30" s="141">
        <v>19.479236669183081</v>
      </c>
      <c r="L30" s="81"/>
    </row>
    <row r="31" spans="2:12" x14ac:dyDescent="0.25">
      <c r="B31" s="22" t="s">
        <v>104</v>
      </c>
    </row>
    <row r="32" spans="2:12" x14ac:dyDescent="0.25">
      <c r="B32" s="22" t="s">
        <v>20</v>
      </c>
    </row>
  </sheetData>
  <mergeCells count="4">
    <mergeCell ref="C2:C3"/>
    <mergeCell ref="D2:D3"/>
    <mergeCell ref="E2:G2"/>
    <mergeCell ref="H2:J2"/>
  </mergeCell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7"/>
  <sheetViews>
    <sheetView workbookViewId="0"/>
  </sheetViews>
  <sheetFormatPr baseColWidth="10" defaultRowHeight="15" x14ac:dyDescent="0.25"/>
  <cols>
    <col min="1" max="1" width="5.7109375" style="15" customWidth="1"/>
    <col min="2" max="2" width="29.140625" style="15" customWidth="1"/>
    <col min="3" max="3" width="11.42578125" style="15"/>
    <col min="4" max="4" width="16.28515625" style="15" customWidth="1"/>
    <col min="5" max="5" width="11.42578125" style="15"/>
    <col min="6" max="6" width="16.85546875" style="15" customWidth="1"/>
    <col min="7" max="16384" width="11.42578125" style="15"/>
  </cols>
  <sheetData>
    <row r="1" spans="2:6" x14ac:dyDescent="0.25">
      <c r="B1" s="23" t="s">
        <v>135</v>
      </c>
    </row>
    <row r="2" spans="2:6" ht="45" x14ac:dyDescent="0.25">
      <c r="B2" s="156"/>
      <c r="C2" s="4" t="s">
        <v>136</v>
      </c>
      <c r="D2" s="164" t="s">
        <v>137</v>
      </c>
      <c r="E2" s="164" t="s">
        <v>138</v>
      </c>
      <c r="F2" s="164" t="s">
        <v>139</v>
      </c>
    </row>
    <row r="3" spans="2:6" x14ac:dyDescent="0.25">
      <c r="B3" s="6" t="s">
        <v>78</v>
      </c>
      <c r="C3" s="166">
        <v>406700</v>
      </c>
      <c r="D3" s="7">
        <v>0.54582643625244442</v>
      </c>
      <c r="E3" s="7">
        <v>0.42905140694983612</v>
      </c>
      <c r="F3" s="7">
        <v>2.5122156797719428E-2</v>
      </c>
    </row>
    <row r="4" spans="2:6" x14ac:dyDescent="0.25">
      <c r="B4" s="9" t="s">
        <v>77</v>
      </c>
      <c r="C4" s="167">
        <v>298000</v>
      </c>
      <c r="D4" s="10">
        <v>0.59707767184581317</v>
      </c>
      <c r="E4" s="10">
        <v>0.38104043071652494</v>
      </c>
      <c r="F4" s="10">
        <v>2.1881897437661783E-2</v>
      </c>
    </row>
    <row r="5" spans="2:6" x14ac:dyDescent="0.25">
      <c r="B5" s="12" t="s">
        <v>76</v>
      </c>
      <c r="C5" s="168">
        <v>836200</v>
      </c>
      <c r="D5" s="165">
        <v>0.66707894806076484</v>
      </c>
      <c r="E5" s="165">
        <v>0.31883923055173002</v>
      </c>
      <c r="F5" s="165">
        <v>1.4081821387505215E-2</v>
      </c>
    </row>
    <row r="6" spans="2:6" x14ac:dyDescent="0.25">
      <c r="B6" s="22" t="s">
        <v>104</v>
      </c>
    </row>
    <row r="7" spans="2:6" x14ac:dyDescent="0.25">
      <c r="B7" s="22" t="s"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18"/>
  <sheetViews>
    <sheetView workbookViewId="0"/>
  </sheetViews>
  <sheetFormatPr baseColWidth="10" defaultColWidth="8.85546875" defaultRowHeight="15" x14ac:dyDescent="0.25"/>
  <cols>
    <col min="1" max="1" width="5.7109375" style="15" customWidth="1"/>
    <col min="2" max="2" width="30.5703125" style="15" customWidth="1"/>
    <col min="3" max="8" width="4.7109375" style="15" customWidth="1"/>
    <col min="9" max="9" width="1.7109375" style="15" customWidth="1"/>
    <col min="10" max="16384" width="8.85546875" style="15"/>
  </cols>
  <sheetData>
    <row r="1" spans="2:8" x14ac:dyDescent="0.25">
      <c r="B1" s="23" t="s">
        <v>83</v>
      </c>
    </row>
    <row r="2" spans="2:8" x14ac:dyDescent="0.25">
      <c r="C2" s="186" t="s">
        <v>39</v>
      </c>
      <c r="D2" s="186"/>
      <c r="E2" s="186"/>
      <c r="F2" s="186" t="s">
        <v>40</v>
      </c>
      <c r="G2" s="186"/>
      <c r="H2" s="186"/>
    </row>
    <row r="3" spans="2:8" x14ac:dyDescent="0.25">
      <c r="C3" s="145" t="s">
        <v>35</v>
      </c>
      <c r="D3" s="145" t="s">
        <v>36</v>
      </c>
      <c r="E3" s="145" t="s">
        <v>37</v>
      </c>
      <c r="F3" s="145" t="s">
        <v>35</v>
      </c>
      <c r="G3" s="145" t="s">
        <v>36</v>
      </c>
      <c r="H3" s="145" t="s">
        <v>37</v>
      </c>
    </row>
    <row r="4" spans="2:8" ht="30" hidden="1" x14ac:dyDescent="0.25">
      <c r="B4" s="146" t="s">
        <v>84</v>
      </c>
      <c r="C4" s="147" t="e">
        <f>100*#REF!/#REF!</f>
        <v>#REF!</v>
      </c>
      <c r="D4" s="147" t="e">
        <f>100*#REF!/#REF!</f>
        <v>#REF!</v>
      </c>
      <c r="E4" s="147" t="e">
        <f>100*#REF!/#REF!</f>
        <v>#REF!</v>
      </c>
      <c r="F4" s="147" t="e">
        <f>100*#REF!/#REF!</f>
        <v>#REF!</v>
      </c>
      <c r="G4" s="147" t="e">
        <f>100*#REF!/#REF!</f>
        <v>#REF!</v>
      </c>
      <c r="H4" s="147" t="e">
        <f>100*#REF!/#REF!</f>
        <v>#REF!</v>
      </c>
    </row>
    <row r="5" spans="2:8" ht="45" hidden="1" x14ac:dyDescent="0.25">
      <c r="B5" s="146" t="s">
        <v>85</v>
      </c>
      <c r="C5" s="147" t="e">
        <f>100*#REF!/#REF!</f>
        <v>#REF!</v>
      </c>
      <c r="D5" s="147" t="e">
        <f>100*#REF!/#REF!</f>
        <v>#REF!</v>
      </c>
      <c r="E5" s="147" t="e">
        <f>100*#REF!/#REF!</f>
        <v>#REF!</v>
      </c>
      <c r="F5" s="147" t="e">
        <f>100*#REF!/#REF!</f>
        <v>#REF!</v>
      </c>
      <c r="G5" s="147" t="e">
        <f>100*#REF!/#REF!</f>
        <v>#REF!</v>
      </c>
      <c r="H5" s="147" t="e">
        <f>100*#REF!/#REF!</f>
        <v>#REF!</v>
      </c>
    </row>
    <row r="6" spans="2:8" ht="45" hidden="1" x14ac:dyDescent="0.25">
      <c r="B6" s="146" t="s">
        <v>86</v>
      </c>
      <c r="C6" s="147" t="e">
        <f>100*#REF!/#REF!</f>
        <v>#REF!</v>
      </c>
      <c r="D6" s="147" t="e">
        <f>100*#REF!/#REF!</f>
        <v>#REF!</v>
      </c>
      <c r="E6" s="147" t="e">
        <f>100*#REF!/#REF!</f>
        <v>#REF!</v>
      </c>
      <c r="F6" s="147" t="e">
        <f>100*#REF!/#REF!</f>
        <v>#REF!</v>
      </c>
      <c r="G6" s="147" t="e">
        <f>100*#REF!/#REF!</f>
        <v>#REF!</v>
      </c>
      <c r="H6" s="147" t="e">
        <f>100*#REF!/#REF!</f>
        <v>#REF!</v>
      </c>
    </row>
    <row r="7" spans="2:8" x14ac:dyDescent="0.25">
      <c r="B7" s="63" t="s">
        <v>87</v>
      </c>
      <c r="C7" s="147">
        <v>2.498983945485004</v>
      </c>
      <c r="D7" s="147">
        <v>3.3105585245966083</v>
      </c>
      <c r="E7" s="147">
        <v>4.2218457658127466</v>
      </c>
      <c r="F7" s="147">
        <v>2.8799285231529814</v>
      </c>
      <c r="G7" s="147">
        <v>3.3121455714291876</v>
      </c>
      <c r="H7" s="147">
        <v>3.2832479368044223</v>
      </c>
    </row>
    <row r="8" spans="2:8" x14ac:dyDescent="0.25">
      <c r="B8" s="63" t="s">
        <v>88</v>
      </c>
      <c r="C8" s="147">
        <v>16.016788820350413</v>
      </c>
      <c r="D8" s="147">
        <v>14.081623758758283</v>
      </c>
      <c r="E8" s="147">
        <v>13.391403547701604</v>
      </c>
      <c r="F8" s="147">
        <v>16.819025411265528</v>
      </c>
      <c r="G8" s="147">
        <v>17.214827244247221</v>
      </c>
      <c r="H8" s="147">
        <v>16.302943965513876</v>
      </c>
    </row>
    <row r="9" spans="2:8" x14ac:dyDescent="0.25">
      <c r="B9" s="63" t="s">
        <v>89</v>
      </c>
      <c r="C9" s="147">
        <v>54.128514352575685</v>
      </c>
      <c r="D9" s="147">
        <v>58.49928721996671</v>
      </c>
      <c r="E9" s="147">
        <v>59.571726449979401</v>
      </c>
      <c r="F9" s="147">
        <v>59.127954873014446</v>
      </c>
      <c r="G9" s="147">
        <v>57.831929554674161</v>
      </c>
      <c r="H9" s="147">
        <v>65.587525567347498</v>
      </c>
    </row>
    <row r="10" spans="2:8" x14ac:dyDescent="0.25">
      <c r="B10" s="63" t="s">
        <v>90</v>
      </c>
      <c r="C10" s="147">
        <v>30.285799964681239</v>
      </c>
      <c r="D10" s="147">
        <v>36.953409162975923</v>
      </c>
      <c r="E10" s="147">
        <v>40.145681673917025</v>
      </c>
      <c r="F10" s="147">
        <v>31.221217523582094</v>
      </c>
      <c r="G10" s="147">
        <v>33.702550093132146</v>
      </c>
      <c r="H10" s="147">
        <v>44.80659468888387</v>
      </c>
    </row>
    <row r="11" spans="2:8" x14ac:dyDescent="0.25">
      <c r="B11" s="63" t="s">
        <v>91</v>
      </c>
      <c r="C11" s="147">
        <v>35.37480711743401</v>
      </c>
      <c r="D11" s="147">
        <v>28.597860303020887</v>
      </c>
      <c r="E11" s="147">
        <v>26.219645326238176</v>
      </c>
      <c r="F11" s="147">
        <v>38.355145919043345</v>
      </c>
      <c r="G11" s="147">
        <v>34.658401430281295</v>
      </c>
      <c r="H11" s="147">
        <v>31.195275588713404</v>
      </c>
    </row>
    <row r="12" spans="2:8" x14ac:dyDescent="0.25">
      <c r="B12" s="63" t="s">
        <v>92</v>
      </c>
      <c r="C12" s="147">
        <v>28.378620074077588</v>
      </c>
      <c r="D12" s="147">
        <v>30.524136669114007</v>
      </c>
      <c r="E12" s="147">
        <v>31.92255471566396</v>
      </c>
      <c r="F12" s="147">
        <v>24.627202731907822</v>
      </c>
      <c r="G12" s="147">
        <v>31.205788691517363</v>
      </c>
      <c r="H12" s="147">
        <v>30.414208204601369</v>
      </c>
    </row>
    <row r="13" spans="2:8" x14ac:dyDescent="0.25">
      <c r="B13" s="63" t="s">
        <v>93</v>
      </c>
      <c r="C13" s="147">
        <v>14.999493382516881</v>
      </c>
      <c r="D13" s="147">
        <v>19.118378864145576</v>
      </c>
      <c r="E13" s="147">
        <v>19.310386145574356</v>
      </c>
      <c r="F13" s="147">
        <v>21.529050965642934</v>
      </c>
      <c r="G13" s="147">
        <v>20.777329276741323</v>
      </c>
      <c r="H13" s="147">
        <v>19.335040096773895</v>
      </c>
    </row>
    <row r="14" spans="2:8" x14ac:dyDescent="0.25">
      <c r="B14" s="63" t="s">
        <v>94</v>
      </c>
      <c r="C14" s="147">
        <v>3.8105878154078026</v>
      </c>
      <c r="D14" s="147">
        <v>4.1985759341314308</v>
      </c>
      <c r="E14" s="147">
        <v>3.9086014366301693</v>
      </c>
      <c r="F14" s="147">
        <v>5.9088169596429667</v>
      </c>
      <c r="G14" s="147">
        <v>4.250300877681946</v>
      </c>
      <c r="H14" s="147">
        <v>4.2499203475266052</v>
      </c>
    </row>
    <row r="15" spans="2:8" ht="30" hidden="1" customHeight="1" x14ac:dyDescent="0.25">
      <c r="B15" s="146" t="s">
        <v>95</v>
      </c>
      <c r="C15" s="78" t="e">
        <f>100*#REF!/#REF!</f>
        <v>#REF!</v>
      </c>
      <c r="D15" s="78" t="e">
        <f>100*#REF!/#REF!</f>
        <v>#REF!</v>
      </c>
      <c r="E15" s="78" t="e">
        <f>100*#REF!/#REF!</f>
        <v>#REF!</v>
      </c>
      <c r="F15" s="78" t="e">
        <f>100*#REF!/#REF!</f>
        <v>#REF!</v>
      </c>
      <c r="G15" s="78" t="e">
        <f>100*#REF!/#REF!</f>
        <v>#REF!</v>
      </c>
      <c r="H15" s="78" t="e">
        <f>100*#REF!/#REF!</f>
        <v>#REF!</v>
      </c>
    </row>
    <row r="16" spans="2:8" ht="45" hidden="1" x14ac:dyDescent="0.25">
      <c r="B16" s="148" t="s">
        <v>96</v>
      </c>
      <c r="C16" s="78" t="e">
        <f>100*#REF!/#REF!</f>
        <v>#REF!</v>
      </c>
      <c r="D16" s="78" t="e">
        <f>100*#REF!/#REF!</f>
        <v>#REF!</v>
      </c>
      <c r="E16" s="78" t="e">
        <f>100*#REF!/#REF!</f>
        <v>#REF!</v>
      </c>
      <c r="F16" s="78" t="e">
        <f>100*#REF!/#REF!</f>
        <v>#REF!</v>
      </c>
      <c r="G16" s="78" t="e">
        <f>100*#REF!/#REF!</f>
        <v>#REF!</v>
      </c>
      <c r="H16" s="78" t="e">
        <f>100*#REF!/#REF!</f>
        <v>#REF!</v>
      </c>
    </row>
    <row r="17" spans="2:8" x14ac:dyDescent="0.25">
      <c r="B17" s="22" t="s">
        <v>104</v>
      </c>
    </row>
    <row r="18" spans="2:8" x14ac:dyDescent="0.25">
      <c r="B18" s="22" t="s">
        <v>20</v>
      </c>
      <c r="C18" s="35"/>
      <c r="D18" s="35"/>
      <c r="E18" s="35"/>
      <c r="F18" s="35"/>
      <c r="G18" s="35"/>
      <c r="H18" s="35"/>
    </row>
  </sheetData>
  <mergeCells count="2">
    <mergeCell ref="C2:E2"/>
    <mergeCell ref="F2:H2"/>
  </mergeCell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T13"/>
  <sheetViews>
    <sheetView workbookViewId="0"/>
  </sheetViews>
  <sheetFormatPr baseColWidth="10" defaultColWidth="8.85546875" defaultRowHeight="15" x14ac:dyDescent="0.25"/>
  <cols>
    <col min="1" max="1" width="5.7109375" style="15" customWidth="1"/>
    <col min="2" max="2" width="16.85546875" style="15" bestFit="1" customWidth="1"/>
    <col min="3" max="3" width="8.5703125" style="15" bestFit="1" customWidth="1"/>
    <col min="4" max="4" width="8.5703125" style="15" customWidth="1"/>
    <col min="5" max="5" width="9.140625" style="15" bestFit="1" customWidth="1"/>
    <col min="6" max="6" width="8.5703125" style="15" customWidth="1"/>
    <col min="7" max="7" width="7.5703125" style="15" bestFit="1" customWidth="1"/>
    <col min="8" max="8" width="8" style="15" bestFit="1" customWidth="1"/>
    <col min="9" max="10" width="8" style="15" customWidth="1"/>
    <col min="11" max="16" width="13" style="15" customWidth="1"/>
    <col min="17" max="16384" width="8.85546875" style="15"/>
  </cols>
  <sheetData>
    <row r="1" spans="2:20" x14ac:dyDescent="0.25">
      <c r="B1" s="23" t="s">
        <v>97</v>
      </c>
    </row>
    <row r="2" spans="2:20" x14ac:dyDescent="0.25">
      <c r="B2" s="16"/>
      <c r="C2" s="149" t="s">
        <v>39</v>
      </c>
      <c r="D2" s="150" t="s">
        <v>40</v>
      </c>
      <c r="E2" s="150" t="s">
        <v>13</v>
      </c>
      <c r="F2" s="16"/>
    </row>
    <row r="3" spans="2:20" x14ac:dyDescent="0.25">
      <c r="B3" s="63" t="s">
        <v>42</v>
      </c>
      <c r="C3" s="139">
        <v>35.565129088677395</v>
      </c>
      <c r="D3" s="139">
        <v>38.541991855709668</v>
      </c>
      <c r="E3" s="139">
        <v>36.015704798232505</v>
      </c>
      <c r="F3" s="151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2:20" x14ac:dyDescent="0.25">
      <c r="B4" s="63" t="s">
        <v>43</v>
      </c>
      <c r="C4" s="139">
        <v>6.8451949956861107</v>
      </c>
      <c r="D4" s="139">
        <v>7.8684373560467442</v>
      </c>
      <c r="E4" s="139">
        <v>7.4655265317595463</v>
      </c>
      <c r="F4" s="151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2:20" x14ac:dyDescent="0.25">
      <c r="B5" s="63" t="s">
        <v>44</v>
      </c>
      <c r="C5" s="139">
        <v>7.9684985504018275</v>
      </c>
      <c r="D5" s="139">
        <v>6.7560546025103339</v>
      </c>
      <c r="E5" s="139">
        <v>7.1071735771009568</v>
      </c>
      <c r="F5" s="151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2:20" x14ac:dyDescent="0.25">
      <c r="B6" s="63" t="s">
        <v>45</v>
      </c>
      <c r="C6" s="139">
        <v>8.458621526392923</v>
      </c>
      <c r="D6" s="139">
        <v>8.9564408611886392</v>
      </c>
      <c r="E6" s="139">
        <v>8.5628555566394837</v>
      </c>
      <c r="F6" s="151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2:20" ht="45" x14ac:dyDescent="0.25">
      <c r="B7" s="146" t="s">
        <v>98</v>
      </c>
      <c r="C7" s="152">
        <v>14.098082743424326</v>
      </c>
      <c r="D7" s="152">
        <v>11.234550345146614</v>
      </c>
      <c r="E7" s="152">
        <v>13.965920308448291</v>
      </c>
      <c r="F7" s="151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2:20" x14ac:dyDescent="0.25">
      <c r="B8" s="63" t="s">
        <v>47</v>
      </c>
      <c r="C8" s="139">
        <v>16.119143833906872</v>
      </c>
      <c r="D8" s="139">
        <v>8.4603637811803623</v>
      </c>
      <c r="E8" s="139">
        <v>15.291840428264514</v>
      </c>
      <c r="F8" s="151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2:20" x14ac:dyDescent="0.25">
      <c r="B9" s="63" t="s">
        <v>48</v>
      </c>
      <c r="C9" s="139">
        <v>0.83807715150752404</v>
      </c>
      <c r="D9" s="139">
        <v>0.37403374992583444</v>
      </c>
      <c r="E9" s="139">
        <v>0.47777190474981401</v>
      </c>
      <c r="F9" s="15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2:20" x14ac:dyDescent="0.25">
      <c r="B10" s="63" t="s">
        <v>99</v>
      </c>
      <c r="C10" s="139">
        <v>0.31962332417642836</v>
      </c>
      <c r="D10" s="139">
        <v>1.7159858235877252</v>
      </c>
      <c r="E10" s="139">
        <v>1.1162288355507042</v>
      </c>
      <c r="F10" s="151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2:20" x14ac:dyDescent="0.25">
      <c r="B11" s="63" t="s">
        <v>50</v>
      </c>
      <c r="C11" s="139">
        <v>2.0330402834319439</v>
      </c>
      <c r="D11" s="139">
        <v>2.9361985691277392</v>
      </c>
      <c r="E11" s="139">
        <v>2.264413373940624</v>
      </c>
      <c r="F11" s="151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2:20" x14ac:dyDescent="0.25">
      <c r="B12" s="22" t="s">
        <v>104</v>
      </c>
      <c r="K12" s="35"/>
      <c r="L12" s="35"/>
      <c r="M12" s="35"/>
      <c r="N12" s="35"/>
      <c r="O12" s="35"/>
      <c r="P12" s="35"/>
    </row>
    <row r="13" spans="2:20" x14ac:dyDescent="0.25">
      <c r="B13" s="22" t="s">
        <v>20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2"/>
  <sheetViews>
    <sheetView workbookViewId="0"/>
  </sheetViews>
  <sheetFormatPr baseColWidth="10" defaultColWidth="9.140625" defaultRowHeight="15" x14ac:dyDescent="0.25"/>
  <cols>
    <col min="1" max="1" width="5.7109375" style="15" customWidth="1"/>
    <col min="2" max="2" width="35.42578125" style="15" customWidth="1"/>
    <col min="3" max="3" width="16.5703125" style="15" customWidth="1"/>
    <col min="4" max="4" width="19.28515625" style="15" customWidth="1"/>
    <col min="5" max="5" width="19.5703125" style="15" customWidth="1"/>
    <col min="6" max="6" width="18.5703125" style="15" customWidth="1"/>
    <col min="7" max="16384" width="9.140625" style="15"/>
  </cols>
  <sheetData>
    <row r="1" spans="2:6" x14ac:dyDescent="0.25">
      <c r="B1" s="36" t="s">
        <v>100</v>
      </c>
    </row>
    <row r="2" spans="2:6" ht="31.5" customHeight="1" x14ac:dyDescent="0.25">
      <c r="B2" s="16"/>
      <c r="C2" s="187" t="s">
        <v>129</v>
      </c>
      <c r="D2" s="187" t="s">
        <v>101</v>
      </c>
      <c r="E2" s="187" t="s">
        <v>102</v>
      </c>
      <c r="F2" s="187" t="s">
        <v>103</v>
      </c>
    </row>
    <row r="3" spans="2:6" ht="15" customHeight="1" x14ac:dyDescent="0.25">
      <c r="B3" s="90"/>
      <c r="C3" s="188"/>
      <c r="D3" s="188"/>
      <c r="E3" s="188"/>
      <c r="F3" s="188"/>
    </row>
    <row r="4" spans="2:6" x14ac:dyDescent="0.25">
      <c r="B4" s="6" t="s">
        <v>10</v>
      </c>
      <c r="C4" s="124">
        <v>20000</v>
      </c>
      <c r="D4" s="130">
        <v>69.266173656720241</v>
      </c>
      <c r="E4" s="127">
        <v>86.621502818430969</v>
      </c>
      <c r="F4" s="125">
        <v>21.539643994920535</v>
      </c>
    </row>
    <row r="5" spans="2:6" x14ac:dyDescent="0.25">
      <c r="B5" s="6" t="s">
        <v>9</v>
      </c>
      <c r="C5" s="124">
        <v>84400</v>
      </c>
      <c r="D5" s="130">
        <v>47.934071975808806</v>
      </c>
      <c r="E5" s="130">
        <v>16.72941542065567</v>
      </c>
      <c r="F5" s="128">
        <v>36.627296128319401</v>
      </c>
    </row>
    <row r="6" spans="2:6" x14ac:dyDescent="0.25">
      <c r="B6" s="9" t="s">
        <v>8</v>
      </c>
      <c r="C6" s="131">
        <v>6300</v>
      </c>
      <c r="D6" s="127">
        <v>62.481962481962675</v>
      </c>
      <c r="E6" s="127">
        <v>33.603896103896211</v>
      </c>
      <c r="F6" s="125">
        <v>11.55698234349893</v>
      </c>
    </row>
    <row r="7" spans="2:6" x14ac:dyDescent="0.25">
      <c r="B7" s="9" t="s">
        <v>7</v>
      </c>
      <c r="C7" s="131">
        <v>4900</v>
      </c>
      <c r="D7" s="127">
        <v>70.897423256922579</v>
      </c>
      <c r="E7" s="127">
        <v>21.933558390308367</v>
      </c>
      <c r="F7" s="125">
        <v>59.988192579250381</v>
      </c>
    </row>
    <row r="8" spans="2:6" x14ac:dyDescent="0.25">
      <c r="B8" s="12" t="s">
        <v>57</v>
      </c>
      <c r="C8" s="132">
        <v>95600</v>
      </c>
      <c r="D8" s="135">
        <v>50.067362464071877</v>
      </c>
      <c r="E8" s="135">
        <v>18.11009780897658</v>
      </c>
      <c r="F8" s="133">
        <v>32.601819815860921</v>
      </c>
    </row>
    <row r="9" spans="2:6" x14ac:dyDescent="0.25">
      <c r="B9" s="9" t="s">
        <v>107</v>
      </c>
      <c r="C9" s="131">
        <v>400</v>
      </c>
      <c r="D9" s="127">
        <v>100</v>
      </c>
      <c r="E9" s="127">
        <v>47.940074906367201</v>
      </c>
      <c r="F9" s="125">
        <v>0.48022446446894446</v>
      </c>
    </row>
    <row r="10" spans="2:6" x14ac:dyDescent="0.25">
      <c r="B10" s="9" t="s">
        <v>108</v>
      </c>
      <c r="C10" s="131">
        <v>500</v>
      </c>
      <c r="D10" s="127">
        <v>83.880597014925385</v>
      </c>
      <c r="E10" s="127">
        <v>47.46268656716429</v>
      </c>
      <c r="F10" s="125">
        <v>0.81665488408366183</v>
      </c>
    </row>
    <row r="11" spans="2:6" x14ac:dyDescent="0.25">
      <c r="B11" s="9" t="s">
        <v>109</v>
      </c>
      <c r="C11" s="131">
        <v>800</v>
      </c>
      <c r="D11" s="127">
        <v>88.834154351395711</v>
      </c>
      <c r="E11" s="127">
        <v>34.482758620689637</v>
      </c>
      <c r="F11" s="125">
        <v>1.2980092928086155</v>
      </c>
    </row>
    <row r="12" spans="2:6" x14ac:dyDescent="0.25">
      <c r="B12" s="9" t="s">
        <v>110</v>
      </c>
      <c r="C12" s="131">
        <v>1300</v>
      </c>
      <c r="D12" s="127">
        <v>77.289719626168676</v>
      </c>
      <c r="E12" s="127">
        <v>14.018691588785034</v>
      </c>
      <c r="F12" s="125">
        <v>2.5663780490731893</v>
      </c>
    </row>
    <row r="13" spans="2:6" x14ac:dyDescent="0.25">
      <c r="B13" s="9" t="s">
        <v>111</v>
      </c>
      <c r="C13" s="131">
        <v>4800</v>
      </c>
      <c r="D13" s="127">
        <v>74.896204043446048</v>
      </c>
      <c r="E13" s="127">
        <v>12.275789849453533</v>
      </c>
      <c r="F13" s="125">
        <v>4.0348019932907562</v>
      </c>
    </row>
    <row r="14" spans="2:6" x14ac:dyDescent="0.25">
      <c r="B14" s="9" t="s">
        <v>112</v>
      </c>
      <c r="C14" s="131">
        <v>6200</v>
      </c>
      <c r="D14" s="127">
        <v>64.224905959215519</v>
      </c>
      <c r="E14" s="127">
        <v>14.15561274995029</v>
      </c>
      <c r="F14" s="125">
        <v>5.1858958180219288</v>
      </c>
    </row>
    <row r="15" spans="2:6" x14ac:dyDescent="0.25">
      <c r="B15" s="9" t="s">
        <v>113</v>
      </c>
      <c r="C15" s="131">
        <v>8700</v>
      </c>
      <c r="D15" s="127">
        <v>60.487415101879293</v>
      </c>
      <c r="E15" s="127">
        <v>13.051005460114901</v>
      </c>
      <c r="F15" s="125">
        <v>6.4479288314893877</v>
      </c>
    </row>
    <row r="16" spans="2:6" x14ac:dyDescent="0.25">
      <c r="B16" s="9" t="s">
        <v>114</v>
      </c>
      <c r="C16" s="131">
        <v>9000</v>
      </c>
      <c r="D16" s="127">
        <v>54.798798798798735</v>
      </c>
      <c r="E16" s="127">
        <v>22.894894894894854</v>
      </c>
      <c r="F16" s="125">
        <v>6.7919014694290674</v>
      </c>
    </row>
    <row r="17" spans="2:6" x14ac:dyDescent="0.25">
      <c r="B17" s="9" t="s">
        <v>115</v>
      </c>
      <c r="C17" s="131">
        <v>5200</v>
      </c>
      <c r="D17" s="127">
        <v>32.36193193397186</v>
      </c>
      <c r="E17" s="127">
        <v>14.000407581006733</v>
      </c>
      <c r="F17" s="125">
        <v>7.6384240594013502</v>
      </c>
    </row>
    <row r="18" spans="2:6" x14ac:dyDescent="0.25">
      <c r="B18" s="9" t="s">
        <v>116</v>
      </c>
      <c r="C18" s="131">
        <v>10500</v>
      </c>
      <c r="D18" s="127">
        <v>53.1566028473245</v>
      </c>
      <c r="E18" s="127">
        <v>19.116347569955817</v>
      </c>
      <c r="F18" s="125">
        <v>14.605082023631876</v>
      </c>
    </row>
    <row r="19" spans="2:6" x14ac:dyDescent="0.25">
      <c r="B19" s="9" t="s">
        <v>117</v>
      </c>
      <c r="C19" s="131">
        <v>47400</v>
      </c>
      <c r="D19" s="127">
        <v>58.298068894310639</v>
      </c>
      <c r="E19" s="127">
        <v>17.473158583687319</v>
      </c>
      <c r="F19" s="125">
        <v>5.2643925693889519</v>
      </c>
    </row>
    <row r="20" spans="2:6" x14ac:dyDescent="0.25">
      <c r="B20" s="102" t="s">
        <v>6</v>
      </c>
      <c r="C20" s="136">
        <v>4400</v>
      </c>
      <c r="D20" s="139">
        <v>56.781534887656406</v>
      </c>
      <c r="E20" s="139">
        <v>17.901899974824957</v>
      </c>
      <c r="F20" s="137">
        <v>4.7390428994683633</v>
      </c>
    </row>
    <row r="21" spans="2:6" x14ac:dyDescent="0.25">
      <c r="B21" s="9" t="s">
        <v>118</v>
      </c>
      <c r="C21" s="131">
        <v>9400</v>
      </c>
      <c r="D21" s="127">
        <v>75.729103111653259</v>
      </c>
      <c r="E21" s="127">
        <v>24.45393532641835</v>
      </c>
      <c r="F21" s="125">
        <v>10.844850737879264</v>
      </c>
    </row>
    <row r="22" spans="2:6" x14ac:dyDescent="0.25">
      <c r="B22" s="9" t="s">
        <v>119</v>
      </c>
      <c r="C22" s="131">
        <v>17200</v>
      </c>
      <c r="D22" s="127">
        <v>61.245506063007298</v>
      </c>
      <c r="E22" s="127">
        <v>18.621656206203443</v>
      </c>
      <c r="F22" s="125">
        <v>17.883060896575905</v>
      </c>
    </row>
    <row r="23" spans="2:6" x14ac:dyDescent="0.25">
      <c r="B23" s="9" t="s">
        <v>5</v>
      </c>
      <c r="C23" s="131">
        <v>31800</v>
      </c>
      <c r="D23" s="127">
        <v>57.806278734338946</v>
      </c>
      <c r="E23" s="127">
        <v>25.622877890629919</v>
      </c>
      <c r="F23" s="125">
        <v>34.593705667629038</v>
      </c>
    </row>
    <row r="24" spans="2:6" x14ac:dyDescent="0.25">
      <c r="B24" s="9" t="s">
        <v>68</v>
      </c>
      <c r="C24" s="131">
        <v>58400</v>
      </c>
      <c r="D24" s="127">
        <v>61.718167719681851</v>
      </c>
      <c r="E24" s="127">
        <v>23.370608269024682</v>
      </c>
      <c r="F24" s="125">
        <v>21.229538767533843</v>
      </c>
    </row>
    <row r="25" spans="2:6" x14ac:dyDescent="0.25">
      <c r="B25" s="6" t="s">
        <v>59</v>
      </c>
      <c r="C25" s="124">
        <v>700</v>
      </c>
      <c r="D25" s="130">
        <v>89.829483374292437</v>
      </c>
      <c r="E25" s="130">
        <v>48.485302279159939</v>
      </c>
      <c r="F25" s="128">
        <v>2.5902847116602534</v>
      </c>
    </row>
    <row r="26" spans="2:6" x14ac:dyDescent="0.25">
      <c r="B26" s="9" t="s">
        <v>4</v>
      </c>
      <c r="C26" s="131">
        <v>8500</v>
      </c>
      <c r="D26" s="127">
        <v>80.103436617966452</v>
      </c>
      <c r="E26" s="127">
        <v>51.352947526643554</v>
      </c>
      <c r="F26" s="125">
        <v>22.066608538328467</v>
      </c>
    </row>
    <row r="27" spans="2:6" x14ac:dyDescent="0.25">
      <c r="B27" s="9" t="s">
        <v>69</v>
      </c>
      <c r="C27" s="131">
        <v>900</v>
      </c>
      <c r="D27" s="127">
        <v>69.266109913050656</v>
      </c>
      <c r="E27" s="127">
        <v>29.983410946455216</v>
      </c>
      <c r="F27" s="125">
        <v>4.2274117591854621</v>
      </c>
    </row>
    <row r="28" spans="2:6" x14ac:dyDescent="0.25">
      <c r="B28" s="12" t="s">
        <v>70</v>
      </c>
      <c r="C28" s="132">
        <v>10000</v>
      </c>
      <c r="D28" s="135">
        <v>79.730615601566967</v>
      </c>
      <c r="E28" s="135">
        <v>49.190404532270634</v>
      </c>
      <c r="F28" s="133">
        <v>11.755027324297053</v>
      </c>
    </row>
    <row r="29" spans="2:6" x14ac:dyDescent="0.25">
      <c r="B29" s="9" t="s">
        <v>2</v>
      </c>
      <c r="C29" s="131">
        <v>1900</v>
      </c>
      <c r="D29" s="127">
        <v>84.22225759055506</v>
      </c>
      <c r="E29" s="127">
        <v>47.620283268838101</v>
      </c>
      <c r="F29" s="125">
        <v>19.213632437637276</v>
      </c>
    </row>
    <row r="30" spans="2:6" x14ac:dyDescent="0.25">
      <c r="B30" s="106" t="s">
        <v>13</v>
      </c>
      <c r="C30" s="140">
        <v>237700</v>
      </c>
      <c r="D30" s="143">
        <v>57.842577470326098</v>
      </c>
      <c r="E30" s="143">
        <v>26.593826692990934</v>
      </c>
      <c r="F30" s="141">
        <v>13.590769518704983</v>
      </c>
    </row>
    <row r="31" spans="2:6" x14ac:dyDescent="0.25">
      <c r="B31" s="22" t="s">
        <v>104</v>
      </c>
    </row>
    <row r="32" spans="2:6" x14ac:dyDescent="0.25">
      <c r="B32" s="22" t="s">
        <v>20</v>
      </c>
    </row>
  </sheetData>
  <mergeCells count="4">
    <mergeCell ref="C2:C3"/>
    <mergeCell ref="D2:D3"/>
    <mergeCell ref="E2:E3"/>
    <mergeCell ref="F2:F3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S25"/>
  <sheetViews>
    <sheetView workbookViewId="0"/>
  </sheetViews>
  <sheetFormatPr baseColWidth="10" defaultColWidth="8.85546875" defaultRowHeight="15" x14ac:dyDescent="0.25"/>
  <cols>
    <col min="1" max="1" width="5.5703125" style="15" customWidth="1"/>
    <col min="2" max="2" width="41" style="15" customWidth="1"/>
    <col min="3" max="7" width="10.5703125" style="15" bestFit="1" customWidth="1"/>
    <col min="8" max="8" width="9.5703125" style="15" bestFit="1" customWidth="1"/>
    <col min="9" max="10" width="8.85546875" style="15"/>
    <col min="11" max="11" width="21.85546875" style="15" bestFit="1" customWidth="1"/>
    <col min="12" max="12" width="13.5703125" style="15" bestFit="1" customWidth="1"/>
    <col min="13" max="14" width="13.42578125" style="15" bestFit="1" customWidth="1"/>
    <col min="15" max="15" width="13.85546875" style="15" bestFit="1" customWidth="1"/>
    <col min="16" max="17" width="13.7109375" style="15" bestFit="1" customWidth="1"/>
    <col min="18" max="16384" width="8.85546875" style="15"/>
  </cols>
  <sheetData>
    <row r="1" spans="2:19" x14ac:dyDescent="0.25">
      <c r="B1" s="23" t="s">
        <v>164</v>
      </c>
    </row>
    <row r="2" spans="2:19" x14ac:dyDescent="0.25">
      <c r="B2" s="15" t="s">
        <v>140</v>
      </c>
      <c r="C2" s="15" t="s">
        <v>141</v>
      </c>
      <c r="D2" s="15" t="s">
        <v>142</v>
      </c>
      <c r="E2" s="15" t="s">
        <v>143</v>
      </c>
      <c r="F2" s="15" t="s">
        <v>144</v>
      </c>
      <c r="G2" s="15" t="s">
        <v>145</v>
      </c>
      <c r="H2" s="15" t="s">
        <v>146</v>
      </c>
      <c r="I2" s="15" t="s">
        <v>147</v>
      </c>
      <c r="K2" s="29"/>
      <c r="L2" s="29" t="s">
        <v>148</v>
      </c>
      <c r="M2" s="29" t="s">
        <v>149</v>
      </c>
      <c r="N2" s="29" t="s">
        <v>150</v>
      </c>
      <c r="O2" s="29" t="s">
        <v>151</v>
      </c>
      <c r="P2" s="29" t="s">
        <v>152</v>
      </c>
      <c r="Q2" s="29" t="s">
        <v>153</v>
      </c>
    </row>
    <row r="3" spans="2:19" x14ac:dyDescent="0.25">
      <c r="B3" s="15" t="s">
        <v>154</v>
      </c>
      <c r="C3" s="35"/>
      <c r="D3" s="35">
        <v>1399.2037134018049</v>
      </c>
      <c r="E3" s="35">
        <v>915.65083841418482</v>
      </c>
      <c r="F3" s="35"/>
      <c r="G3" s="35">
        <v>712.45191594615233</v>
      </c>
      <c r="H3" s="35">
        <v>440.28394149334594</v>
      </c>
      <c r="I3" s="35">
        <f>C3+D3+E3+F3+G3+H3</f>
        <v>3467.5904092554883</v>
      </c>
      <c r="J3" s="35"/>
      <c r="K3" s="29" t="s">
        <v>50</v>
      </c>
      <c r="L3" s="34">
        <f t="shared" ref="L3:Q11" si="0">C3/$I3</f>
        <v>0</v>
      </c>
      <c r="M3" s="34">
        <f t="shared" si="0"/>
        <v>0.40350893510004315</v>
      </c>
      <c r="N3" s="34">
        <f t="shared" si="0"/>
        <v>0.26405968708708605</v>
      </c>
      <c r="O3" s="34">
        <f t="shared" si="0"/>
        <v>0</v>
      </c>
      <c r="P3" s="34">
        <f t="shared" si="0"/>
        <v>0.20546022795671529</v>
      </c>
      <c r="Q3" s="34">
        <f t="shared" si="0"/>
        <v>0.12697114985615543</v>
      </c>
      <c r="R3" s="35"/>
      <c r="S3" s="35"/>
    </row>
    <row r="4" spans="2:19" x14ac:dyDescent="0.25">
      <c r="B4" s="15" t="s">
        <v>155</v>
      </c>
      <c r="C4" s="35">
        <v>155.80142560512525</v>
      </c>
      <c r="D4" s="35">
        <v>54.525995996909629</v>
      </c>
      <c r="E4" s="35">
        <v>50.004046104065047</v>
      </c>
      <c r="F4" s="35">
        <v>769.82128731766204</v>
      </c>
      <c r="G4" s="35">
        <v>703.87969555610096</v>
      </c>
      <c r="H4" s="35">
        <v>382.69187331205484</v>
      </c>
      <c r="I4" s="35">
        <f t="shared" ref="I4:I11" si="1">C4+D4+E4+F4+G4+H4</f>
        <v>2116.7243238919177</v>
      </c>
      <c r="J4" s="35"/>
      <c r="K4" s="29" t="s">
        <v>99</v>
      </c>
      <c r="L4" s="34">
        <f t="shared" si="0"/>
        <v>7.3604967754450315E-2</v>
      </c>
      <c r="M4" s="34">
        <f t="shared" si="0"/>
        <v>2.5759611387020556E-2</v>
      </c>
      <c r="N4" s="34">
        <f t="shared" si="0"/>
        <v>2.3623315298860009E-2</v>
      </c>
      <c r="O4" s="34">
        <f t="shared" si="0"/>
        <v>0.36368518971909825</v>
      </c>
      <c r="P4" s="34">
        <f t="shared" si="0"/>
        <v>0.33253253038728808</v>
      </c>
      <c r="Q4" s="34">
        <f t="shared" si="0"/>
        <v>0.18079438545328283</v>
      </c>
      <c r="R4" s="35"/>
      <c r="S4" s="35"/>
    </row>
    <row r="5" spans="2:19" x14ac:dyDescent="0.25">
      <c r="B5" s="15" t="s">
        <v>156</v>
      </c>
      <c r="C5" s="35">
        <v>5.2612460827988485</v>
      </c>
      <c r="D5" s="35">
        <v>12.041327036116448</v>
      </c>
      <c r="E5" s="35">
        <v>41.538646783488005</v>
      </c>
      <c r="F5" s="35">
        <v>7.3935569529790097</v>
      </c>
      <c r="G5" s="35">
        <v>47.806985225309667</v>
      </c>
      <c r="H5" s="35">
        <v>36.009052556917851</v>
      </c>
      <c r="I5" s="35">
        <f t="shared" si="1"/>
        <v>150.05081463760982</v>
      </c>
      <c r="J5" s="35"/>
      <c r="K5" s="29" t="s">
        <v>48</v>
      </c>
      <c r="L5" s="34">
        <f t="shared" si="0"/>
        <v>3.506309576196151E-2</v>
      </c>
      <c r="M5" s="34">
        <f t="shared" si="0"/>
        <v>8.0248328309297443E-2</v>
      </c>
      <c r="N5" s="34">
        <f t="shared" si="0"/>
        <v>0.27683053160230203</v>
      </c>
      <c r="O5" s="34">
        <f t="shared" si="0"/>
        <v>4.9273687522692296E-2</v>
      </c>
      <c r="P5" s="34">
        <f t="shared" si="0"/>
        <v>0.31860530274873283</v>
      </c>
      <c r="Q5" s="34">
        <f t="shared" si="0"/>
        <v>0.23997905405501399</v>
      </c>
      <c r="R5" s="35"/>
      <c r="S5" s="35"/>
    </row>
    <row r="6" spans="2:19" x14ac:dyDescent="0.25">
      <c r="B6" s="15" t="s">
        <v>157</v>
      </c>
      <c r="C6" s="35">
        <v>18763.84984785501</v>
      </c>
      <c r="D6" s="35">
        <v>539.89411349600232</v>
      </c>
      <c r="E6" s="35">
        <v>490.9587183161633</v>
      </c>
      <c r="F6" s="35">
        <v>1169.1913006125064</v>
      </c>
      <c r="G6" s="35">
        <v>52.40167678887466</v>
      </c>
      <c r="H6" s="35">
        <v>36.597151973622061</v>
      </c>
      <c r="I6" s="35">
        <f t="shared" si="1"/>
        <v>21052.892809042183</v>
      </c>
      <c r="J6" s="35"/>
      <c r="K6" s="29" t="s">
        <v>47</v>
      </c>
      <c r="L6" s="34">
        <f t="shared" si="0"/>
        <v>0.89127180848970866</v>
      </c>
      <c r="M6" s="34">
        <f t="shared" si="0"/>
        <v>2.5644652181201374E-2</v>
      </c>
      <c r="N6" s="34">
        <f t="shared" si="0"/>
        <v>2.3320249752342696E-2</v>
      </c>
      <c r="O6" s="34">
        <f t="shared" si="0"/>
        <v>5.5535897665822946E-2</v>
      </c>
      <c r="P6" s="34">
        <f t="shared" si="0"/>
        <v>2.4890487622854481E-3</v>
      </c>
      <c r="Q6" s="34">
        <f t="shared" si="0"/>
        <v>1.7383431486386349E-3</v>
      </c>
      <c r="R6" s="35"/>
      <c r="S6" s="35"/>
    </row>
    <row r="7" spans="2:19" x14ac:dyDescent="0.25">
      <c r="B7" s="15" t="s">
        <v>158</v>
      </c>
      <c r="C7" s="35">
        <v>9497.1163586609218</v>
      </c>
      <c r="D7" s="35">
        <v>853.66389899193746</v>
      </c>
      <c r="E7" s="35">
        <v>90.082846032563282</v>
      </c>
      <c r="F7" s="35">
        <v>375.1539992056089</v>
      </c>
      <c r="G7" s="35">
        <v>19.034641722626535</v>
      </c>
      <c r="H7" s="35">
        <v>8.3981704849364238</v>
      </c>
      <c r="I7" s="35">
        <f t="shared" si="1"/>
        <v>10843.449915098594</v>
      </c>
      <c r="J7" s="35"/>
      <c r="K7" s="144" t="s">
        <v>159</v>
      </c>
      <c r="L7" s="34">
        <f t="shared" si="0"/>
        <v>0.87583900262562975</v>
      </c>
      <c r="M7" s="34">
        <f t="shared" si="0"/>
        <v>7.8726226955065481E-2</v>
      </c>
      <c r="N7" s="34">
        <f t="shared" si="0"/>
        <v>8.3075816956677678E-3</v>
      </c>
      <c r="O7" s="34">
        <f t="shared" si="0"/>
        <v>3.4597291650071478E-2</v>
      </c>
      <c r="P7" s="34">
        <f t="shared" si="0"/>
        <v>1.7554045872543197E-3</v>
      </c>
      <c r="Q7" s="34">
        <f t="shared" si="0"/>
        <v>7.744924863112686E-4</v>
      </c>
      <c r="R7" s="35"/>
      <c r="S7" s="35"/>
    </row>
    <row r="8" spans="2:19" x14ac:dyDescent="0.25">
      <c r="B8" s="15" t="s">
        <v>160</v>
      </c>
      <c r="C8" s="35">
        <v>2099.8170267092391</v>
      </c>
      <c r="D8" s="35">
        <v>2597.6619247469534</v>
      </c>
      <c r="E8" s="35">
        <v>1479.757152240215</v>
      </c>
      <c r="F8" s="35">
        <v>732.67261463620582</v>
      </c>
      <c r="G8" s="35">
        <v>605.70143777485384</v>
      </c>
      <c r="H8" s="35">
        <v>393.83668387953367</v>
      </c>
      <c r="I8" s="35">
        <f t="shared" si="1"/>
        <v>7909.4468399870011</v>
      </c>
      <c r="J8" s="35"/>
      <c r="K8" s="29" t="s">
        <v>45</v>
      </c>
      <c r="L8" s="34">
        <f t="shared" si="0"/>
        <v>0.26548215939620501</v>
      </c>
      <c r="M8" s="34">
        <f t="shared" si="0"/>
        <v>0.3284252334327874</v>
      </c>
      <c r="N8" s="34">
        <f t="shared" si="0"/>
        <v>0.18708731244758539</v>
      </c>
      <c r="O8" s="34">
        <f t="shared" si="0"/>
        <v>9.2632598645471131E-2</v>
      </c>
      <c r="P8" s="34">
        <f t="shared" si="0"/>
        <v>7.6579494119951547E-2</v>
      </c>
      <c r="Q8" s="34">
        <f t="shared" si="0"/>
        <v>4.9793201957999494E-2</v>
      </c>
      <c r="R8" s="35"/>
      <c r="S8" s="35"/>
    </row>
    <row r="9" spans="2:19" x14ac:dyDescent="0.25">
      <c r="B9" s="15" t="s">
        <v>161</v>
      </c>
      <c r="C9" s="35">
        <v>47.274059754541263</v>
      </c>
      <c r="D9" s="35">
        <v>205.13600083066592</v>
      </c>
      <c r="E9" s="35">
        <v>6.8101330354070866</v>
      </c>
      <c r="F9" s="35">
        <v>116.7416676955343</v>
      </c>
      <c r="G9" s="35">
        <v>410.83974053122648</v>
      </c>
      <c r="H9" s="35">
        <v>11.554456781454579</v>
      </c>
      <c r="I9" s="35">
        <f t="shared" si="1"/>
        <v>798.35605862882971</v>
      </c>
      <c r="J9" s="35"/>
      <c r="K9" s="29" t="s">
        <v>44</v>
      </c>
      <c r="L9" s="34">
        <f t="shared" si="0"/>
        <v>5.9214255648957048E-2</v>
      </c>
      <c r="M9" s="34">
        <f t="shared" si="0"/>
        <v>0.25694801036893916</v>
      </c>
      <c r="N9" s="34">
        <f t="shared" si="0"/>
        <v>8.5301952202923546E-3</v>
      </c>
      <c r="O9" s="34">
        <f t="shared" si="0"/>
        <v>0.14622757156253965</v>
      </c>
      <c r="P9" s="34">
        <f t="shared" si="0"/>
        <v>0.51460715565538584</v>
      </c>
      <c r="Q9" s="34">
        <f t="shared" si="0"/>
        <v>1.4472811543885905E-2</v>
      </c>
      <c r="R9" s="35"/>
      <c r="S9" s="35"/>
    </row>
    <row r="10" spans="2:19" x14ac:dyDescent="0.25">
      <c r="B10" s="15" t="s">
        <v>162</v>
      </c>
      <c r="C10" s="35">
        <v>9028.7735665847558</v>
      </c>
      <c r="D10" s="35">
        <v>5533.5498922371216</v>
      </c>
      <c r="E10" s="35">
        <v>3299.3534470950895</v>
      </c>
      <c r="F10" s="35">
        <v>12037.400259966056</v>
      </c>
      <c r="G10" s="35">
        <v>12747.153114193214</v>
      </c>
      <c r="H10" s="35">
        <v>6826.5621460869352</v>
      </c>
      <c r="I10" s="35">
        <f t="shared" si="1"/>
        <v>49472.792426163178</v>
      </c>
      <c r="J10" s="35"/>
      <c r="K10" s="29" t="s">
        <v>43</v>
      </c>
      <c r="L10" s="34">
        <f t="shared" si="0"/>
        <v>0.18249977662085598</v>
      </c>
      <c r="M10" s="34">
        <f t="shared" si="0"/>
        <v>0.11185036503641466</v>
      </c>
      <c r="N10" s="34">
        <f t="shared" si="0"/>
        <v>6.6690261157570319E-2</v>
      </c>
      <c r="O10" s="34">
        <f t="shared" si="0"/>
        <v>0.24331354002165037</v>
      </c>
      <c r="P10" s="34">
        <f t="shared" si="0"/>
        <v>0.25765986695046572</v>
      </c>
      <c r="Q10" s="34">
        <f t="shared" si="0"/>
        <v>0.13798619021304279</v>
      </c>
      <c r="R10" s="35"/>
      <c r="S10" s="35"/>
    </row>
    <row r="11" spans="2:19" x14ac:dyDescent="0.25">
      <c r="B11" s="15" t="s">
        <v>163</v>
      </c>
      <c r="C11" s="35">
        <v>33663.505505608737</v>
      </c>
      <c r="D11" s="35">
        <v>31906.256443151648</v>
      </c>
      <c r="E11" s="35">
        <v>53354.344349874271</v>
      </c>
      <c r="F11" s="35">
        <v>12826.816659136159</v>
      </c>
      <c r="G11" s="35">
        <v>4770.3907979413307</v>
      </c>
      <c r="H11" s="35">
        <v>5388.8633679956756</v>
      </c>
      <c r="I11" s="35">
        <f t="shared" si="1"/>
        <v>141910.17712370784</v>
      </c>
      <c r="J11" s="35"/>
      <c r="K11" s="29" t="s">
        <v>42</v>
      </c>
      <c r="L11" s="34">
        <f t="shared" si="0"/>
        <v>0.23721699308614869</v>
      </c>
      <c r="M11" s="34">
        <f t="shared" si="0"/>
        <v>0.22483416686414182</v>
      </c>
      <c r="N11" s="34">
        <f t="shared" si="0"/>
        <v>0.37597264291597288</v>
      </c>
      <c r="O11" s="34">
        <f t="shared" si="0"/>
        <v>9.0386869491076702E-2</v>
      </c>
      <c r="P11" s="34">
        <f t="shared" si="0"/>
        <v>3.3615565103430334E-2</v>
      </c>
      <c r="Q11" s="34">
        <f t="shared" si="0"/>
        <v>3.7973762539229468E-2</v>
      </c>
      <c r="R11" s="35"/>
      <c r="S11" s="35"/>
    </row>
    <row r="14" spans="2:19" x14ac:dyDescent="0.25">
      <c r="O14" s="46"/>
    </row>
    <row r="24" spans="2:2" x14ac:dyDescent="0.25">
      <c r="B24" s="22" t="s">
        <v>104</v>
      </c>
    </row>
    <row r="25" spans="2:2" x14ac:dyDescent="0.25">
      <c r="B25" s="22" t="s">
        <v>20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B40"/>
  <sheetViews>
    <sheetView zoomScale="85" zoomScaleNormal="85" workbookViewId="0"/>
  </sheetViews>
  <sheetFormatPr baseColWidth="10" defaultRowHeight="15" x14ac:dyDescent="0.25"/>
  <cols>
    <col min="1" max="1" width="5.7109375" style="16" customWidth="1"/>
    <col min="2" max="10" width="11.42578125" style="16"/>
    <col min="11" max="11" width="14.140625" style="16" bestFit="1" customWidth="1"/>
    <col min="12" max="20" width="11.42578125" style="16"/>
    <col min="21" max="21" width="19.42578125" style="16" customWidth="1"/>
    <col min="22" max="16384" width="11.42578125" style="16"/>
  </cols>
  <sheetData>
    <row r="1" spans="2:28" x14ac:dyDescent="0.25">
      <c r="B1" s="23" t="s">
        <v>105</v>
      </c>
    </row>
    <row r="3" spans="2:28" x14ac:dyDescent="0.25">
      <c r="K3" s="30" t="s">
        <v>16</v>
      </c>
      <c r="L3" s="30">
        <v>2013</v>
      </c>
      <c r="M3" s="30">
        <v>2015</v>
      </c>
      <c r="N3" s="30">
        <v>2017</v>
      </c>
      <c r="O3" s="30">
        <v>2019</v>
      </c>
      <c r="P3" s="30">
        <v>2021</v>
      </c>
      <c r="Q3" s="30">
        <v>2022</v>
      </c>
      <c r="R3" s="30">
        <v>2023</v>
      </c>
      <c r="U3" s="30" t="s">
        <v>16</v>
      </c>
      <c r="V3" s="30">
        <v>2013</v>
      </c>
      <c r="W3" s="30">
        <v>2015</v>
      </c>
      <c r="X3" s="30">
        <v>2017</v>
      </c>
      <c r="Y3" s="30">
        <v>2019</v>
      </c>
      <c r="Z3" s="30">
        <v>2021</v>
      </c>
      <c r="AA3" s="30">
        <v>2022</v>
      </c>
      <c r="AB3" s="30">
        <v>2023</v>
      </c>
    </row>
    <row r="4" spans="2:28" ht="24.75" x14ac:dyDescent="0.25">
      <c r="K4" s="25" t="s">
        <v>1</v>
      </c>
      <c r="L4" s="33">
        <v>0.11548573538434874</v>
      </c>
      <c r="M4" s="33">
        <v>0.11525691762070482</v>
      </c>
      <c r="N4" s="34">
        <v>0.11525691762070482</v>
      </c>
      <c r="O4" s="33">
        <v>0.11434176744999131</v>
      </c>
      <c r="P4" s="33">
        <v>0.10924659165953259</v>
      </c>
      <c r="Q4" s="33">
        <v>0.10617812473438761</v>
      </c>
      <c r="R4" s="33">
        <v>0.10293614837029003</v>
      </c>
      <c r="U4" s="25" t="s">
        <v>1</v>
      </c>
      <c r="V4" s="26">
        <v>167171.65672062716</v>
      </c>
      <c r="W4" s="26">
        <v>167144.29292380845</v>
      </c>
      <c r="X4" s="29">
        <v>167144.29292380845</v>
      </c>
      <c r="Y4" s="26">
        <v>163595.84668042432</v>
      </c>
      <c r="Z4" s="26">
        <v>154173.77571770042</v>
      </c>
      <c r="AA4" s="26">
        <v>149944.87230522488</v>
      </c>
      <c r="AB4" s="26">
        <v>143646.6959638198</v>
      </c>
    </row>
    <row r="5" spans="2:28" ht="24.75" x14ac:dyDescent="0.25">
      <c r="K5" s="25" t="s">
        <v>11</v>
      </c>
      <c r="L5" s="33">
        <v>0.80197012778384358</v>
      </c>
      <c r="M5" s="33">
        <v>0.80521448248284866</v>
      </c>
      <c r="N5" s="34">
        <v>0.80521448248284866</v>
      </c>
      <c r="O5" s="33">
        <v>0.80989655047362741</v>
      </c>
      <c r="P5" s="33">
        <v>0.82000932811292038</v>
      </c>
      <c r="Q5" s="33">
        <v>0.82588118483544837</v>
      </c>
      <c r="R5" s="33">
        <v>0.83033327496968412</v>
      </c>
      <c r="U5" s="25" t="s">
        <v>11</v>
      </c>
      <c r="V5" s="26">
        <v>1160893.8061128512</v>
      </c>
      <c r="W5" s="26">
        <v>1175007.3390429898</v>
      </c>
      <c r="X5" s="29">
        <v>1175007.3390429898</v>
      </c>
      <c r="Y5" s="26">
        <v>1166106.0452691694</v>
      </c>
      <c r="Z5" s="26">
        <v>1157234.5857059255</v>
      </c>
      <c r="AA5" s="26">
        <v>1166310.3780484505</v>
      </c>
      <c r="AB5" s="26">
        <v>1158724.4460434725</v>
      </c>
    </row>
    <row r="6" spans="2:28" ht="24.75" x14ac:dyDescent="0.25">
      <c r="K6" s="25" t="s">
        <v>12</v>
      </c>
      <c r="L6" s="33">
        <v>8.2544136831807738E-2</v>
      </c>
      <c r="M6" s="33">
        <v>8.2528599896446592E-2</v>
      </c>
      <c r="N6" s="34">
        <v>8.2528599896446592E-2</v>
      </c>
      <c r="O6" s="33">
        <v>7.8761682076381262E-2</v>
      </c>
      <c r="P6" s="33">
        <v>7.0744080227547093E-2</v>
      </c>
      <c r="Q6" s="33">
        <v>6.7940690430164111E-2</v>
      </c>
      <c r="R6" s="33">
        <v>6.6730576660025895E-2</v>
      </c>
      <c r="U6" s="25" t="s">
        <v>12</v>
      </c>
      <c r="V6" s="26">
        <v>119486.96573496956</v>
      </c>
      <c r="W6" s="26">
        <v>120729.53448189095</v>
      </c>
      <c r="X6" s="29">
        <v>120729.53448189095</v>
      </c>
      <c r="Y6" s="26">
        <v>113683.45805040631</v>
      </c>
      <c r="Z6" s="26">
        <v>99837.274487685514</v>
      </c>
      <c r="AA6" s="26">
        <v>95945.922725271317</v>
      </c>
      <c r="AB6" s="26">
        <v>93122.066530903583</v>
      </c>
    </row>
    <row r="9" spans="2:28" x14ac:dyDescent="0.25">
      <c r="W9" s="2"/>
      <c r="X9" s="2"/>
      <c r="Y9" s="2"/>
      <c r="Z9" s="2"/>
      <c r="AA9" s="2"/>
      <c r="AB9" s="2"/>
    </row>
    <row r="10" spans="2:28" x14ac:dyDescent="0.25">
      <c r="W10" s="2"/>
      <c r="X10" s="2"/>
      <c r="Y10" s="2"/>
      <c r="Z10" s="2"/>
      <c r="AA10" s="2"/>
      <c r="AB10" s="2"/>
    </row>
    <row r="11" spans="2:28" x14ac:dyDescent="0.25">
      <c r="W11" s="2"/>
      <c r="X11" s="2"/>
      <c r="Y11" s="2"/>
      <c r="Z11" s="2"/>
      <c r="AA11" s="2"/>
      <c r="AB11" s="2"/>
    </row>
    <row r="12" spans="2:28" x14ac:dyDescent="0.25">
      <c r="W12" s="2"/>
    </row>
    <row r="13" spans="2:28" x14ac:dyDescent="0.25">
      <c r="W13" s="2"/>
    </row>
    <row r="19" spans="2:28" x14ac:dyDescent="0.25">
      <c r="B19" s="22" t="s">
        <v>104</v>
      </c>
    </row>
    <row r="20" spans="2:28" x14ac:dyDescent="0.25">
      <c r="B20" s="22" t="s">
        <v>20</v>
      </c>
    </row>
    <row r="22" spans="2:28" x14ac:dyDescent="0.25">
      <c r="B22" s="23" t="s">
        <v>106</v>
      </c>
    </row>
    <row r="25" spans="2:28" x14ac:dyDescent="0.25">
      <c r="K25" s="30" t="s">
        <v>18</v>
      </c>
      <c r="L25" s="30">
        <v>2013</v>
      </c>
      <c r="M25" s="30">
        <v>2015</v>
      </c>
      <c r="N25" s="30">
        <v>2017</v>
      </c>
      <c r="O25" s="30">
        <v>2019</v>
      </c>
      <c r="P25" s="30">
        <v>2021</v>
      </c>
      <c r="Q25" s="30">
        <v>2022</v>
      </c>
      <c r="R25" s="30">
        <v>2023</v>
      </c>
      <c r="U25" s="30" t="s">
        <v>18</v>
      </c>
      <c r="V25" s="30">
        <v>2013</v>
      </c>
      <c r="W25" s="30">
        <v>2015</v>
      </c>
      <c r="X25" s="30">
        <v>2017</v>
      </c>
      <c r="Y25" s="30">
        <v>2019</v>
      </c>
      <c r="Z25" s="30">
        <v>2021</v>
      </c>
      <c r="AA25" s="30">
        <v>2022</v>
      </c>
      <c r="AB25" s="30">
        <v>2023</v>
      </c>
    </row>
    <row r="26" spans="2:28" ht="24.75" x14ac:dyDescent="0.25">
      <c r="K26" s="25" t="s">
        <v>1</v>
      </c>
      <c r="L26" s="34">
        <v>0.40842176477128123</v>
      </c>
      <c r="M26" s="34">
        <v>0.42735618468635073</v>
      </c>
      <c r="N26" s="34">
        <v>0.40264678297436429</v>
      </c>
      <c r="O26" s="34">
        <v>0.3603828255065411</v>
      </c>
      <c r="P26" s="34">
        <v>0.32482620943254836</v>
      </c>
      <c r="Q26" s="34">
        <v>0.31635949260399299</v>
      </c>
      <c r="R26" s="34">
        <v>0.31296842679537401</v>
      </c>
      <c r="U26" s="25" t="s">
        <v>1</v>
      </c>
      <c r="V26" s="31">
        <v>99533.837106041043</v>
      </c>
      <c r="W26" s="31">
        <v>108000.78652076355</v>
      </c>
      <c r="X26" s="31">
        <v>103262.52118940048</v>
      </c>
      <c r="Y26" s="31">
        <v>99125.851269806997</v>
      </c>
      <c r="Z26" s="31">
        <v>98844.837508780009</v>
      </c>
      <c r="AA26" s="31">
        <v>103512.79360525122</v>
      </c>
      <c r="AB26" s="32">
        <v>111246.53182386783</v>
      </c>
    </row>
    <row r="27" spans="2:28" ht="24.75" x14ac:dyDescent="0.25">
      <c r="K27" s="25" t="s">
        <v>11</v>
      </c>
      <c r="L27" s="34">
        <v>0.5551312096089277</v>
      </c>
      <c r="M27" s="34">
        <v>0.54053530228493896</v>
      </c>
      <c r="N27" s="34">
        <v>0.57437146107218062</v>
      </c>
      <c r="O27" s="34">
        <v>0.61734621351467112</v>
      </c>
      <c r="P27" s="34">
        <v>0.65174148058483716</v>
      </c>
      <c r="Q27" s="34">
        <v>0.66030001152923401</v>
      </c>
      <c r="R27" s="34">
        <v>0.66455185253697713</v>
      </c>
      <c r="U27" s="25" t="s">
        <v>11</v>
      </c>
      <c r="V27" s="31">
        <v>135287.45075727615</v>
      </c>
      <c r="W27" s="31">
        <v>136603.23608480731</v>
      </c>
      <c r="X27" s="31">
        <v>147302.91579984926</v>
      </c>
      <c r="Y27" s="31">
        <v>169805.45301186416</v>
      </c>
      <c r="Z27" s="31">
        <v>198325.37792649181</v>
      </c>
      <c r="AA27" s="31">
        <v>216050.09620029945</v>
      </c>
      <c r="AB27" s="32">
        <v>236219.00000859096</v>
      </c>
    </row>
    <row r="28" spans="2:28" ht="24.75" x14ac:dyDescent="0.25">
      <c r="K28" s="25" t="s">
        <v>12</v>
      </c>
      <c r="L28" s="34">
        <v>3.6447025619791219E-2</v>
      </c>
      <c r="M28" s="34">
        <v>3.2108513028710386E-2</v>
      </c>
      <c r="N28" s="34">
        <v>2.2981755953455099E-2</v>
      </c>
      <c r="O28" s="34">
        <v>2.2270960978787606E-2</v>
      </c>
      <c r="P28" s="34">
        <v>2.3432309982614405E-2</v>
      </c>
      <c r="Q28" s="34">
        <v>2.3340495866773007E-2</v>
      </c>
      <c r="R28" s="34">
        <v>2.2479720667648903E-2</v>
      </c>
      <c r="U28" s="25" t="s">
        <v>12</v>
      </c>
      <c r="V28" s="31">
        <v>8882.2698101594706</v>
      </c>
      <c r="W28" s="31">
        <v>8114.4131882822403</v>
      </c>
      <c r="X28" s="31">
        <v>5893.8855628815036</v>
      </c>
      <c r="Y28" s="31">
        <v>6125.7857183288725</v>
      </c>
      <c r="Z28" s="31">
        <v>7130.4679407892618</v>
      </c>
      <c r="AA28" s="31">
        <v>7637.007859049143</v>
      </c>
      <c r="AB28" s="32">
        <v>7990.5535080710815</v>
      </c>
    </row>
    <row r="29" spans="2:28" x14ac:dyDescent="0.25">
      <c r="X29" s="2"/>
      <c r="Y29" s="2"/>
      <c r="Z29" s="2"/>
      <c r="AA29" s="2"/>
    </row>
    <row r="39" spans="2:2" x14ac:dyDescent="0.25">
      <c r="B39" s="22" t="s">
        <v>104</v>
      </c>
    </row>
    <row r="40" spans="2:2" x14ac:dyDescent="0.25">
      <c r="B40" s="22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5" customWidth="1"/>
    <col min="2" max="2" width="37.7109375" style="15" customWidth="1"/>
    <col min="3" max="3" width="20.85546875" style="15" bestFit="1" customWidth="1"/>
    <col min="4" max="4" width="17.28515625" style="15" customWidth="1"/>
    <col min="5" max="5" width="1.5703125" style="15" customWidth="1"/>
    <col min="6" max="16384" width="11.42578125" style="15"/>
  </cols>
  <sheetData>
    <row r="1" spans="2:4" x14ac:dyDescent="0.25">
      <c r="B1" s="23" t="s">
        <v>23</v>
      </c>
    </row>
    <row r="2" spans="2:4" x14ac:dyDescent="0.25">
      <c r="B2" s="156" t="s">
        <v>19</v>
      </c>
      <c r="C2" s="4" t="s">
        <v>1</v>
      </c>
      <c r="D2" s="5" t="s">
        <v>0</v>
      </c>
    </row>
    <row r="3" spans="2:4" x14ac:dyDescent="0.25">
      <c r="B3" s="6" t="s">
        <v>10</v>
      </c>
      <c r="C3" s="7">
        <v>2.4502681327642751E-4</v>
      </c>
      <c r="D3" s="8">
        <v>6.3297233936717739E-2</v>
      </c>
    </row>
    <row r="4" spans="2:4" x14ac:dyDescent="0.25">
      <c r="B4" s="9" t="s">
        <v>9</v>
      </c>
      <c r="C4" s="10">
        <v>6.198254926820611E-3</v>
      </c>
      <c r="D4" s="11">
        <v>0.15728232411040607</v>
      </c>
    </row>
    <row r="5" spans="2:4" x14ac:dyDescent="0.25">
      <c r="B5" s="9" t="s">
        <v>8</v>
      </c>
      <c r="C5" s="10">
        <v>5.788115401803792E-4</v>
      </c>
      <c r="D5" s="11">
        <v>4.2431607449428088E-2</v>
      </c>
    </row>
    <row r="6" spans="2:4" x14ac:dyDescent="0.25">
      <c r="B6" s="9" t="s">
        <v>7</v>
      </c>
      <c r="C6" s="10">
        <v>1.0871067446943548E-3</v>
      </c>
      <c r="D6" s="11">
        <v>5.0034760714514808E-3</v>
      </c>
    </row>
    <row r="7" spans="2:4" x14ac:dyDescent="0.25">
      <c r="B7" s="13" t="s">
        <v>57</v>
      </c>
      <c r="C7" s="14">
        <v>7.8641732116953699E-3</v>
      </c>
      <c r="D7" s="157">
        <v>0.20471740763128421</v>
      </c>
    </row>
    <row r="8" spans="2:4" x14ac:dyDescent="0.25">
      <c r="B8" s="9" t="s">
        <v>107</v>
      </c>
      <c r="C8" s="10">
        <v>0.22276841483800752</v>
      </c>
      <c r="D8" s="11">
        <v>2.1726123500899766E-2</v>
      </c>
    </row>
    <row r="9" spans="2:4" x14ac:dyDescent="0.25">
      <c r="B9" s="9" t="s">
        <v>108</v>
      </c>
      <c r="C9" s="10">
        <v>0.10062723648254521</v>
      </c>
      <c r="D9" s="11">
        <v>2.7063000863624492E-2</v>
      </c>
    </row>
    <row r="10" spans="2:4" x14ac:dyDescent="0.25">
      <c r="B10" s="9" t="s">
        <v>109</v>
      </c>
      <c r="C10" s="10">
        <v>7.5455333545537587E-2</v>
      </c>
      <c r="D10" s="11">
        <v>3.328355832399172E-2</v>
      </c>
    </row>
    <row r="11" spans="2:4" x14ac:dyDescent="0.25">
      <c r="B11" s="9" t="s">
        <v>110</v>
      </c>
      <c r="C11" s="10">
        <v>4.5380012475157071E-2</v>
      </c>
      <c r="D11" s="11">
        <v>2.8791033737610588E-2</v>
      </c>
    </row>
    <row r="12" spans="2:4" x14ac:dyDescent="0.25">
      <c r="B12" s="9" t="s">
        <v>111</v>
      </c>
      <c r="C12" s="10">
        <v>8.5418411498965716E-2</v>
      </c>
      <c r="D12" s="11">
        <v>6.6867015482183462E-2</v>
      </c>
    </row>
    <row r="13" spans="2:4" x14ac:dyDescent="0.25">
      <c r="B13" s="9" t="s">
        <v>112</v>
      </c>
      <c r="C13" s="10">
        <v>5.7162037418025793E-2</v>
      </c>
      <c r="D13" s="11">
        <v>6.9545253597659798E-2</v>
      </c>
    </row>
    <row r="14" spans="2:4" x14ac:dyDescent="0.25">
      <c r="B14" s="9" t="s">
        <v>113</v>
      </c>
      <c r="C14" s="10">
        <v>3.862833624840592E-2</v>
      </c>
      <c r="D14" s="11">
        <v>7.8461902305399886E-2</v>
      </c>
    </row>
    <row r="15" spans="2:4" x14ac:dyDescent="0.25">
      <c r="B15" s="9" t="s">
        <v>114</v>
      </c>
      <c r="C15" s="10">
        <v>3.1217569306515203E-2</v>
      </c>
      <c r="D15" s="11">
        <v>8.0740885393796397E-2</v>
      </c>
    </row>
    <row r="16" spans="2:4" x14ac:dyDescent="0.25">
      <c r="B16" s="9" t="s">
        <v>115</v>
      </c>
      <c r="C16" s="10">
        <v>1.6558804379950821E-2</v>
      </c>
      <c r="D16" s="11">
        <v>4.0479710428492632E-2</v>
      </c>
    </row>
    <row r="17" spans="2:4" x14ac:dyDescent="0.25">
      <c r="B17" s="9" t="s">
        <v>116</v>
      </c>
      <c r="C17" s="10">
        <v>1.165747380312942E-2</v>
      </c>
      <c r="D17" s="11">
        <v>4.6828311950556999E-2</v>
      </c>
    </row>
    <row r="18" spans="2:4" x14ac:dyDescent="0.25">
      <c r="B18" s="158" t="s">
        <v>117</v>
      </c>
      <c r="C18" s="159">
        <v>0.68487362999629775</v>
      </c>
      <c r="D18" s="160">
        <v>0.4937867955841565</v>
      </c>
    </row>
    <row r="19" spans="2:4" x14ac:dyDescent="0.25">
      <c r="B19" s="102" t="s">
        <v>6</v>
      </c>
      <c r="C19" s="161">
        <v>7.403869964303493E-2</v>
      </c>
      <c r="D19" s="162">
        <v>4.1678917763724309E-2</v>
      </c>
    </row>
    <row r="20" spans="2:4" x14ac:dyDescent="0.25">
      <c r="B20" s="6" t="s">
        <v>118</v>
      </c>
      <c r="C20" s="7">
        <v>7.7870103860613604E-2</v>
      </c>
      <c r="D20" s="8">
        <v>3.9580950553013632E-2</v>
      </c>
    </row>
    <row r="21" spans="2:4" x14ac:dyDescent="0.25">
      <c r="B21" s="9" t="s">
        <v>119</v>
      </c>
      <c r="C21" s="10">
        <v>3.7322730803252671E-2</v>
      </c>
      <c r="D21" s="11">
        <v>5.6406175402500133E-2</v>
      </c>
    </row>
    <row r="22" spans="2:4" x14ac:dyDescent="0.25">
      <c r="B22" s="9" t="s">
        <v>5</v>
      </c>
      <c r="C22" s="10">
        <v>8.7949828339018033E-3</v>
      </c>
      <c r="D22" s="11">
        <v>6.1639864750414199E-2</v>
      </c>
    </row>
    <row r="23" spans="2:4" x14ac:dyDescent="0.25">
      <c r="B23" s="13" t="s">
        <v>68</v>
      </c>
      <c r="C23" s="14">
        <v>0.12398781749776092</v>
      </c>
      <c r="D23" s="157">
        <v>0.15762699070592956</v>
      </c>
    </row>
    <row r="24" spans="2:4" x14ac:dyDescent="0.25">
      <c r="B24" s="9" t="s">
        <v>59</v>
      </c>
      <c r="C24" s="10">
        <v>5.7915289712922494E-2</v>
      </c>
      <c r="D24" s="11">
        <v>6.6982961017999134E-3</v>
      </c>
    </row>
    <row r="25" spans="2:4" x14ac:dyDescent="0.25">
      <c r="B25" s="9" t="s">
        <v>4</v>
      </c>
      <c r="C25" s="10">
        <v>1.1566673327224161E-2</v>
      </c>
      <c r="D25" s="11">
        <v>2.0976466679630261E-2</v>
      </c>
    </row>
    <row r="26" spans="2:4" x14ac:dyDescent="0.25">
      <c r="B26" s="9" t="s">
        <v>3</v>
      </c>
      <c r="C26" s="10">
        <v>3.6571142570936591E-2</v>
      </c>
      <c r="D26" s="11">
        <v>7.4176927476784105E-3</v>
      </c>
    </row>
    <row r="27" spans="2:4" x14ac:dyDescent="0.25">
      <c r="B27" s="158" t="s">
        <v>120</v>
      </c>
      <c r="C27" s="159">
        <v>0.10605310561108194</v>
      </c>
      <c r="D27" s="160">
        <v>3.5092455529107697E-2</v>
      </c>
    </row>
    <row r="28" spans="2:4" x14ac:dyDescent="0.25">
      <c r="B28" s="102" t="s">
        <v>2</v>
      </c>
      <c r="C28" s="161">
        <v>2.9375472265210797E-3</v>
      </c>
      <c r="D28" s="162">
        <v>3.800198849095248E-3</v>
      </c>
    </row>
    <row r="29" spans="2:4" x14ac:dyDescent="0.25">
      <c r="B29" s="13" t="s">
        <v>13</v>
      </c>
      <c r="C29" s="14">
        <v>1</v>
      </c>
      <c r="D29" s="157">
        <v>1</v>
      </c>
    </row>
    <row r="30" spans="2:4" x14ac:dyDescent="0.25">
      <c r="B30" s="22" t="s">
        <v>104</v>
      </c>
    </row>
    <row r="31" spans="2:4" x14ac:dyDescent="0.25">
      <c r="B31" s="22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5" customWidth="1"/>
    <col min="2" max="2" width="37.5703125" style="15" customWidth="1"/>
    <col min="3" max="3" width="20.85546875" style="15" bestFit="1" customWidth="1"/>
    <col min="4" max="4" width="17.28515625" style="15" customWidth="1"/>
    <col min="5" max="5" width="1.5703125" style="15" customWidth="1"/>
    <col min="6" max="16384" width="11.42578125" style="15"/>
  </cols>
  <sheetData>
    <row r="1" spans="2:4" x14ac:dyDescent="0.25">
      <c r="B1" s="23" t="s">
        <v>24</v>
      </c>
    </row>
    <row r="2" spans="2:4" x14ac:dyDescent="0.25">
      <c r="B2" s="156" t="s">
        <v>19</v>
      </c>
      <c r="C2" s="4" t="s">
        <v>1</v>
      </c>
      <c r="D2" s="5" t="s">
        <v>0</v>
      </c>
    </row>
    <row r="3" spans="2:4" x14ac:dyDescent="0.25">
      <c r="B3" s="6" t="s">
        <v>10</v>
      </c>
      <c r="C3" s="7">
        <v>4.8389061498837474E-4</v>
      </c>
      <c r="D3" s="8">
        <v>5.572220282872057E-2</v>
      </c>
    </row>
    <row r="4" spans="2:4" x14ac:dyDescent="0.25">
      <c r="B4" s="9" t="s">
        <v>9</v>
      </c>
      <c r="C4" s="10">
        <v>9.1274058521632964E-3</v>
      </c>
      <c r="D4" s="11">
        <v>0.13103286139847459</v>
      </c>
    </row>
    <row r="5" spans="2:4" x14ac:dyDescent="0.25">
      <c r="B5" s="9" t="s">
        <v>8</v>
      </c>
      <c r="C5" s="10">
        <v>7.1667379018085751E-4</v>
      </c>
      <c r="D5" s="11">
        <v>5.6899328816748841E-3</v>
      </c>
    </row>
    <row r="6" spans="2:4" x14ac:dyDescent="0.25">
      <c r="B6" s="9" t="s">
        <v>7</v>
      </c>
      <c r="C6" s="10">
        <v>3.2753531767881362E-3</v>
      </c>
      <c r="D6" s="11">
        <v>5.5048834633396127E-3</v>
      </c>
    </row>
    <row r="7" spans="2:4" x14ac:dyDescent="0.25">
      <c r="B7" s="13" t="s">
        <v>57</v>
      </c>
      <c r="C7" s="14">
        <v>1.3119432819132294E-2</v>
      </c>
      <c r="D7" s="157">
        <v>0.1422276777434929</v>
      </c>
    </row>
    <row r="8" spans="2:4" x14ac:dyDescent="0.25">
      <c r="B8" s="9" t="s">
        <v>107</v>
      </c>
      <c r="C8" s="10">
        <v>0.18598329992471624</v>
      </c>
      <c r="D8" s="11">
        <v>1.6107348057693895E-2</v>
      </c>
    </row>
    <row r="9" spans="2:4" x14ac:dyDescent="0.25">
      <c r="B9" s="9" t="s">
        <v>108</v>
      </c>
      <c r="C9" s="10">
        <v>5.5982446814910623E-2</v>
      </c>
      <c r="D9" s="11">
        <v>1.594026138455892E-2</v>
      </c>
    </row>
    <row r="10" spans="2:4" x14ac:dyDescent="0.25">
      <c r="B10" s="9" t="s">
        <v>109</v>
      </c>
      <c r="C10" s="10">
        <v>4.3495964264749151E-2</v>
      </c>
      <c r="D10" s="11">
        <v>1.9689310142125837E-2</v>
      </c>
    </row>
    <row r="11" spans="2:4" x14ac:dyDescent="0.25">
      <c r="B11" s="9" t="s">
        <v>110</v>
      </c>
      <c r="C11" s="10">
        <v>2.9466804147300095E-2</v>
      </c>
      <c r="D11" s="11">
        <v>1.8689563905277002E-2</v>
      </c>
    </row>
    <row r="12" spans="2:4" x14ac:dyDescent="0.25">
      <c r="B12" s="9" t="s">
        <v>111</v>
      </c>
      <c r="C12" s="10">
        <v>7.8501933616351188E-2</v>
      </c>
      <c r="D12" s="11">
        <v>5.4665116520831121E-2</v>
      </c>
    </row>
    <row r="13" spans="2:4" x14ac:dyDescent="0.25">
      <c r="B13" s="9" t="s">
        <v>112</v>
      </c>
      <c r="C13" s="10">
        <v>7.3377240723267276E-2</v>
      </c>
      <c r="D13" s="11">
        <v>6.5043647989179026E-2</v>
      </c>
    </row>
    <row r="14" spans="2:4" x14ac:dyDescent="0.25">
      <c r="B14" s="9" t="s">
        <v>113</v>
      </c>
      <c r="C14" s="10">
        <v>6.5158374609153621E-2</v>
      </c>
      <c r="D14" s="11">
        <v>0.10058815187513459</v>
      </c>
    </row>
    <row r="15" spans="2:4" x14ac:dyDescent="0.25">
      <c r="B15" s="9" t="s">
        <v>114</v>
      </c>
      <c r="C15" s="10">
        <v>4.7278303242375974E-2</v>
      </c>
      <c r="D15" s="11">
        <v>9.1450231054140976E-2</v>
      </c>
    </row>
    <row r="16" spans="2:4" x14ac:dyDescent="0.25">
      <c r="B16" s="9" t="s">
        <v>115</v>
      </c>
      <c r="C16" s="10">
        <v>3.2917517922956829E-2</v>
      </c>
      <c r="D16" s="11">
        <v>4.8853483274872066E-2</v>
      </c>
    </row>
    <row r="17" spans="2:4" x14ac:dyDescent="0.25">
      <c r="B17" s="9" t="s">
        <v>116</v>
      </c>
      <c r="C17" s="10">
        <v>1.442393666268323E-2</v>
      </c>
      <c r="D17" s="11">
        <v>4.0249378644006725E-2</v>
      </c>
    </row>
    <row r="18" spans="2:4" x14ac:dyDescent="0.25">
      <c r="B18" s="158" t="s">
        <v>117</v>
      </c>
      <c r="C18" s="159">
        <v>0.62658582192840051</v>
      </c>
      <c r="D18" s="160">
        <v>0.47127649284784462</v>
      </c>
    </row>
    <row r="19" spans="2:4" x14ac:dyDescent="0.25">
      <c r="B19" s="102" t="s">
        <v>6</v>
      </c>
      <c r="C19" s="161">
        <v>9.6040080809488823E-2</v>
      </c>
      <c r="D19" s="162">
        <v>7.6494815596317392E-2</v>
      </c>
    </row>
    <row r="20" spans="2:4" x14ac:dyDescent="0.25">
      <c r="B20" s="6" t="s">
        <v>118</v>
      </c>
      <c r="C20" s="7">
        <v>0.1013267841626553</v>
      </c>
      <c r="D20" s="8">
        <v>6.1894481376759146E-2</v>
      </c>
    </row>
    <row r="21" spans="2:4" x14ac:dyDescent="0.25">
      <c r="B21" s="9" t="s">
        <v>119</v>
      </c>
      <c r="C21" s="10">
        <v>3.5545760502539013E-2</v>
      </c>
      <c r="D21" s="11">
        <v>6.6965697224756815E-2</v>
      </c>
    </row>
    <row r="22" spans="2:4" x14ac:dyDescent="0.25">
      <c r="B22" s="9" t="s">
        <v>5</v>
      </c>
      <c r="C22" s="10">
        <v>1.0000173279940801E-2</v>
      </c>
      <c r="D22" s="11">
        <v>5.0239321805573084E-2</v>
      </c>
    </row>
    <row r="23" spans="2:4" x14ac:dyDescent="0.25">
      <c r="B23" s="13" t="s">
        <v>68</v>
      </c>
      <c r="C23" s="14">
        <v>0.14687271794513326</v>
      </c>
      <c r="D23" s="157">
        <v>0.17909950040709319</v>
      </c>
    </row>
    <row r="24" spans="2:4" x14ac:dyDescent="0.25">
      <c r="B24" s="9" t="s">
        <v>59</v>
      </c>
      <c r="C24" s="10">
        <v>5.6280287571389198E-2</v>
      </c>
      <c r="D24" s="11">
        <v>9.2211564042922814E-3</v>
      </c>
    </row>
    <row r="25" spans="2:4" x14ac:dyDescent="0.25">
      <c r="B25" s="9" t="s">
        <v>4</v>
      </c>
      <c r="C25" s="10">
        <v>1.2319684788028806E-2</v>
      </c>
      <c r="D25" s="11">
        <v>3.7274020230173517E-2</v>
      </c>
    </row>
    <row r="26" spans="2:4" x14ac:dyDescent="0.25">
      <c r="B26" s="9" t="s">
        <v>3</v>
      </c>
      <c r="C26" s="10">
        <v>3.9450617911838702E-2</v>
      </c>
      <c r="D26" s="11">
        <v>1.2531996081712201E-2</v>
      </c>
    </row>
    <row r="27" spans="2:4" x14ac:dyDescent="0.25">
      <c r="B27" s="158" t="s">
        <v>120</v>
      </c>
      <c r="C27" s="159">
        <v>0.10805059027125656</v>
      </c>
      <c r="D27" s="160">
        <v>5.9027172716178897E-2</v>
      </c>
    </row>
    <row r="28" spans="2:4" x14ac:dyDescent="0.25">
      <c r="B28" s="102" t="s">
        <v>2</v>
      </c>
      <c r="C28" s="161">
        <v>8.8474656114393199E-3</v>
      </c>
      <c r="D28" s="162">
        <v>1.6152137860445084E-2</v>
      </c>
    </row>
    <row r="29" spans="2:4" x14ac:dyDescent="0.25">
      <c r="B29" s="13" t="s">
        <v>13</v>
      </c>
      <c r="C29" s="14">
        <v>1</v>
      </c>
      <c r="D29" s="157">
        <v>1</v>
      </c>
    </row>
    <row r="30" spans="2:4" x14ac:dyDescent="0.25">
      <c r="B30" s="22" t="s">
        <v>104</v>
      </c>
    </row>
    <row r="31" spans="2:4" x14ac:dyDescent="0.25">
      <c r="B31" s="22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8"/>
  <sheetViews>
    <sheetView workbookViewId="0"/>
  </sheetViews>
  <sheetFormatPr baseColWidth="10" defaultRowHeight="15" x14ac:dyDescent="0.25"/>
  <cols>
    <col min="1" max="1" width="5.7109375" style="15" customWidth="1"/>
    <col min="2" max="2" width="29.140625" style="15" customWidth="1"/>
    <col min="3" max="16384" width="11.42578125" style="15"/>
  </cols>
  <sheetData>
    <row r="1" spans="2:3" x14ac:dyDescent="0.25">
      <c r="B1" s="23" t="s">
        <v>130</v>
      </c>
    </row>
    <row r="2" spans="2:3" ht="30" x14ac:dyDescent="0.25">
      <c r="B2" s="156" t="s">
        <v>134</v>
      </c>
      <c r="C2" s="4" t="s">
        <v>1</v>
      </c>
    </row>
    <row r="3" spans="2:3" x14ac:dyDescent="0.25">
      <c r="B3" s="6" t="s">
        <v>131</v>
      </c>
      <c r="C3" s="7">
        <v>0.40881077264310223</v>
      </c>
    </row>
    <row r="4" spans="2:3" x14ac:dyDescent="0.25">
      <c r="B4" s="9" t="s">
        <v>132</v>
      </c>
      <c r="C4" s="10">
        <v>0.38744484474778873</v>
      </c>
    </row>
    <row r="5" spans="2:3" x14ac:dyDescent="0.25">
      <c r="B5" s="9" t="s">
        <v>133</v>
      </c>
      <c r="C5" s="10">
        <v>0.20374438260891878</v>
      </c>
    </row>
    <row r="6" spans="2:3" x14ac:dyDescent="0.25">
      <c r="B6" s="106" t="s">
        <v>64</v>
      </c>
      <c r="C6" s="163">
        <v>0.99999999999980982</v>
      </c>
    </row>
    <row r="7" spans="2:3" x14ac:dyDescent="0.25">
      <c r="B7" s="22" t="s">
        <v>104</v>
      </c>
    </row>
    <row r="8" spans="2:3" x14ac:dyDescent="0.25">
      <c r="B8" s="22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24"/>
  <sheetViews>
    <sheetView workbookViewId="0"/>
  </sheetViews>
  <sheetFormatPr baseColWidth="10" defaultRowHeight="15" x14ac:dyDescent="0.25"/>
  <cols>
    <col min="1" max="1" width="5.7109375" style="15" customWidth="1"/>
    <col min="2" max="2" width="17.7109375" style="15" customWidth="1"/>
    <col min="3" max="16384" width="11.42578125" style="15"/>
  </cols>
  <sheetData>
    <row r="1" spans="2:10" x14ac:dyDescent="0.25">
      <c r="B1" s="23" t="s">
        <v>121</v>
      </c>
    </row>
    <row r="13" spans="2:10" x14ac:dyDescent="0.25">
      <c r="H13" s="16"/>
      <c r="I13" s="16"/>
      <c r="J13" s="16"/>
    </row>
    <row r="14" spans="2:10" x14ac:dyDescent="0.25">
      <c r="H14" s="16"/>
      <c r="I14" s="16"/>
      <c r="J14" s="16"/>
    </row>
    <row r="15" spans="2:10" x14ac:dyDescent="0.25">
      <c r="H15" s="16"/>
      <c r="I15" s="16"/>
      <c r="J15" s="16"/>
    </row>
    <row r="16" spans="2:10" x14ac:dyDescent="0.25">
      <c r="H16" s="16"/>
      <c r="I16" s="16"/>
      <c r="J16" s="16"/>
    </row>
    <row r="17" spans="2:10" x14ac:dyDescent="0.25">
      <c r="B17" s="22" t="s">
        <v>104</v>
      </c>
      <c r="H17" s="16"/>
      <c r="I17" s="16"/>
      <c r="J17" s="16"/>
    </row>
    <row r="18" spans="2:10" x14ac:dyDescent="0.25">
      <c r="B18" s="22" t="s">
        <v>20</v>
      </c>
      <c r="H18" s="16"/>
      <c r="I18" s="16"/>
      <c r="J18" s="16"/>
    </row>
    <row r="21" spans="2:10" x14ac:dyDescent="0.25">
      <c r="B21" s="29"/>
      <c r="C21" s="79">
        <v>2011</v>
      </c>
      <c r="D21" s="79">
        <v>2013</v>
      </c>
      <c r="E21" s="79">
        <v>2015</v>
      </c>
      <c r="F21" s="79">
        <v>2017</v>
      </c>
      <c r="G21" s="79">
        <v>2019</v>
      </c>
      <c r="H21" s="79">
        <v>2021</v>
      </c>
      <c r="I21" s="79">
        <v>2022</v>
      </c>
      <c r="J21" s="79">
        <v>2023</v>
      </c>
    </row>
    <row r="22" spans="2:10" x14ac:dyDescent="0.25">
      <c r="B22" s="29" t="s">
        <v>25</v>
      </c>
      <c r="C22" s="31">
        <v>15.903739687802528</v>
      </c>
      <c r="D22" s="31">
        <v>14.723216683279899</v>
      </c>
      <c r="E22" s="31">
        <v>14.82953627561842</v>
      </c>
      <c r="F22" s="31">
        <v>12.433857441381386</v>
      </c>
      <c r="G22" s="31">
        <v>11.939845841096471</v>
      </c>
      <c r="H22" s="31">
        <v>11.845419780315922</v>
      </c>
      <c r="I22" s="31">
        <v>12.035835894184352</v>
      </c>
      <c r="J22" s="31">
        <v>11.11068763717574</v>
      </c>
    </row>
    <row r="23" spans="2:10" x14ac:dyDescent="0.25">
      <c r="B23" s="29" t="s">
        <v>26</v>
      </c>
      <c r="C23" s="31">
        <v>65.489309139505224</v>
      </c>
      <c r="D23" s="31">
        <v>65.814377171236188</v>
      </c>
      <c r="E23" s="31">
        <v>64.873670834443587</v>
      </c>
      <c r="F23" s="31">
        <v>65.574809302475828</v>
      </c>
      <c r="G23" s="31">
        <v>66.330607855872657</v>
      </c>
      <c r="H23" s="31">
        <v>66.570889432793265</v>
      </c>
      <c r="I23" s="31">
        <v>65.589965543345002</v>
      </c>
      <c r="J23" s="31">
        <v>66.086996164115547</v>
      </c>
    </row>
    <row r="24" spans="2:10" x14ac:dyDescent="0.25">
      <c r="B24" s="29" t="s">
        <v>27</v>
      </c>
      <c r="C24" s="31">
        <v>18.690626670931525</v>
      </c>
      <c r="D24" s="31">
        <v>19.522087432492746</v>
      </c>
      <c r="E24" s="31">
        <v>20.347309180444778</v>
      </c>
      <c r="F24" s="31">
        <v>21.993672488851679</v>
      </c>
      <c r="G24" s="31">
        <v>21.72954630303088</v>
      </c>
      <c r="H24" s="31">
        <v>21.583690786890809</v>
      </c>
      <c r="I24" s="31">
        <v>22.374198562470632</v>
      </c>
      <c r="J24" s="31">
        <v>22.802316198708724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O25"/>
  <sheetViews>
    <sheetView workbookViewId="0"/>
  </sheetViews>
  <sheetFormatPr baseColWidth="10" defaultRowHeight="15" x14ac:dyDescent="0.25"/>
  <cols>
    <col min="1" max="1" width="5.140625" style="15" customWidth="1"/>
    <col min="2" max="2" width="25.5703125" style="15" customWidth="1"/>
    <col min="3" max="3" width="16.42578125" style="15" customWidth="1"/>
    <col min="4" max="4" width="13.85546875" style="15" customWidth="1"/>
    <col min="5" max="5" width="15.42578125" style="15" bestFit="1" customWidth="1"/>
    <col min="6" max="6" width="14.5703125" style="15" bestFit="1" customWidth="1"/>
    <col min="7" max="9" width="11.42578125" style="15"/>
    <col min="10" max="10" width="11.42578125" style="16"/>
    <col min="11" max="16384" width="11.42578125" style="15"/>
  </cols>
  <sheetData>
    <row r="1" spans="2:15" x14ac:dyDescent="0.25">
      <c r="B1" s="36" t="s">
        <v>28</v>
      </c>
      <c r="D1" s="16"/>
    </row>
    <row r="2" spans="2:15" ht="26.25" customHeight="1" x14ac:dyDescent="0.25">
      <c r="B2" s="169"/>
      <c r="C2" s="171" t="s">
        <v>29</v>
      </c>
      <c r="D2" s="171" t="s">
        <v>30</v>
      </c>
      <c r="E2" s="171"/>
      <c r="F2" s="171"/>
    </row>
    <row r="3" spans="2:15" ht="30" x14ac:dyDescent="0.25">
      <c r="B3" s="170"/>
      <c r="C3" s="172"/>
      <c r="D3" s="37" t="s">
        <v>31</v>
      </c>
      <c r="E3" s="37" t="s">
        <v>32</v>
      </c>
      <c r="F3" s="37" t="s">
        <v>33</v>
      </c>
    </row>
    <row r="4" spans="2:15" x14ac:dyDescent="0.25">
      <c r="B4" s="38" t="s">
        <v>34</v>
      </c>
      <c r="C4" s="39"/>
      <c r="D4" s="40"/>
      <c r="E4" s="40"/>
      <c r="F4" s="41"/>
    </row>
    <row r="5" spans="2:15" x14ac:dyDescent="0.25">
      <c r="B5" s="42" t="s">
        <v>35</v>
      </c>
      <c r="C5" s="43">
        <v>11.359038067423997</v>
      </c>
      <c r="D5" s="44">
        <v>7.4313805323657203</v>
      </c>
      <c r="E5" s="44">
        <v>65.809092433253525</v>
      </c>
      <c r="F5" s="45">
        <v>26.75952703438076</v>
      </c>
      <c r="H5" s="35"/>
      <c r="I5" s="46"/>
    </row>
    <row r="6" spans="2:15" x14ac:dyDescent="0.25">
      <c r="B6" s="42" t="s">
        <v>36</v>
      </c>
      <c r="C6" s="47">
        <v>8.5451043164258103</v>
      </c>
      <c r="D6" s="48">
        <v>9.6065897198753412</v>
      </c>
      <c r="E6" s="48">
        <v>67.918541724822816</v>
      </c>
      <c r="F6" s="49">
        <v>22.474868555301846</v>
      </c>
      <c r="H6" s="35"/>
      <c r="I6" s="46"/>
    </row>
    <row r="7" spans="2:15" x14ac:dyDescent="0.25">
      <c r="B7" s="42" t="s">
        <v>37</v>
      </c>
      <c r="C7" s="50">
        <v>5.3182816314309873</v>
      </c>
      <c r="D7" s="51">
        <v>13.420809840577762</v>
      </c>
      <c r="E7" s="51">
        <v>65.536557624862468</v>
      </c>
      <c r="F7" s="52">
        <v>21.042632534559775</v>
      </c>
      <c r="H7" s="35"/>
      <c r="I7" s="46"/>
    </row>
    <row r="8" spans="2:15" x14ac:dyDescent="0.25">
      <c r="B8" s="38" t="s">
        <v>38</v>
      </c>
      <c r="C8" s="53"/>
      <c r="D8" s="40"/>
      <c r="E8" s="40"/>
      <c r="F8" s="41"/>
    </row>
    <row r="9" spans="2:15" x14ac:dyDescent="0.25">
      <c r="B9" s="42" t="s">
        <v>39</v>
      </c>
      <c r="C9" s="43">
        <v>10.574568582890944</v>
      </c>
      <c r="D9" s="43">
        <v>7.8934958590224324</v>
      </c>
      <c r="E9" s="44">
        <v>68.051053763291364</v>
      </c>
      <c r="F9" s="45">
        <v>24.055450377686174</v>
      </c>
      <c r="H9" s="46"/>
    </row>
    <row r="10" spans="2:15" x14ac:dyDescent="0.25">
      <c r="B10" s="42" t="s">
        <v>40</v>
      </c>
      <c r="C10" s="50">
        <v>1.6526053901490336</v>
      </c>
      <c r="D10" s="50">
        <v>17.590117026868501</v>
      </c>
      <c r="E10" s="51">
        <v>58.690186134948313</v>
      </c>
      <c r="F10" s="52">
        <v>23.719696838183186</v>
      </c>
      <c r="H10" s="46"/>
      <c r="O10" s="46"/>
    </row>
    <row r="11" spans="2:15" x14ac:dyDescent="0.25">
      <c r="B11" s="38" t="s">
        <v>41</v>
      </c>
      <c r="C11" s="54"/>
      <c r="D11" s="55"/>
      <c r="E11" s="40"/>
      <c r="F11" s="41"/>
      <c r="H11" s="46"/>
      <c r="O11" s="46"/>
    </row>
    <row r="12" spans="2:15" x14ac:dyDescent="0.25">
      <c r="B12" s="42" t="s">
        <v>42</v>
      </c>
      <c r="C12" s="43">
        <v>9.1207852063748529</v>
      </c>
      <c r="D12" s="44">
        <v>8.2920164037142978</v>
      </c>
      <c r="E12" s="44">
        <v>67.6663323225482</v>
      </c>
      <c r="F12" s="45">
        <v>24.0416512737375</v>
      </c>
      <c r="H12" s="46"/>
      <c r="O12" s="46"/>
    </row>
    <row r="13" spans="2:15" x14ac:dyDescent="0.25">
      <c r="B13" s="42" t="s">
        <v>43</v>
      </c>
      <c r="C13" s="47">
        <v>3.429474112701254</v>
      </c>
      <c r="D13" s="48">
        <v>14.816620749875858</v>
      </c>
      <c r="E13" s="48">
        <v>63.220205160653251</v>
      </c>
      <c r="F13" s="49">
        <v>21.963174089470893</v>
      </c>
      <c r="H13" s="46"/>
      <c r="J13" s="56"/>
      <c r="O13" s="46"/>
    </row>
    <row r="14" spans="2:15" x14ac:dyDescent="0.25">
      <c r="B14" s="42" t="s">
        <v>44</v>
      </c>
      <c r="C14" s="47">
        <v>4.6010616926319958</v>
      </c>
      <c r="D14" s="48">
        <v>19.471315037887795</v>
      </c>
      <c r="E14" s="48">
        <v>69.647376884538403</v>
      </c>
      <c r="F14" s="49">
        <v>10.881308077573806</v>
      </c>
      <c r="H14" s="46"/>
      <c r="J14" s="56"/>
      <c r="O14" s="46"/>
    </row>
    <row r="15" spans="2:15" x14ac:dyDescent="0.25">
      <c r="B15" s="42" t="s">
        <v>45</v>
      </c>
      <c r="C15" s="47">
        <v>8.8230273110059318</v>
      </c>
      <c r="D15" s="48">
        <v>17.723173431051812</v>
      </c>
      <c r="E15" s="48">
        <v>61.147922364973844</v>
      </c>
      <c r="F15" s="49">
        <v>21.128904203974333</v>
      </c>
      <c r="H15" s="46"/>
      <c r="J15" s="56"/>
    </row>
    <row r="16" spans="2:15" x14ac:dyDescent="0.25">
      <c r="B16" s="42" t="s">
        <v>46</v>
      </c>
      <c r="C16" s="47">
        <v>17.704129056034365</v>
      </c>
      <c r="D16" s="48">
        <v>11.155477891843439</v>
      </c>
      <c r="E16" s="48">
        <v>69.436888353070501</v>
      </c>
      <c r="F16" s="49">
        <v>19.407633755086071</v>
      </c>
      <c r="H16" s="46"/>
    </row>
    <row r="17" spans="2:8" x14ac:dyDescent="0.25">
      <c r="B17" s="42" t="s">
        <v>47</v>
      </c>
      <c r="C17" s="47">
        <v>15.038749861950944</v>
      </c>
      <c r="D17" s="48">
        <v>8.6063775117643591</v>
      </c>
      <c r="E17" s="48">
        <v>63.906736304473171</v>
      </c>
      <c r="F17" s="49">
        <v>27.486886183762465</v>
      </c>
      <c r="H17" s="46"/>
    </row>
    <row r="18" spans="2:8" x14ac:dyDescent="0.25">
      <c r="B18" s="42" t="s">
        <v>48</v>
      </c>
      <c r="C18" s="47">
        <v>1.0877484814412499</v>
      </c>
      <c r="D18" s="48">
        <v>15.261842443682969</v>
      </c>
      <c r="E18" s="48">
        <v>71.215721418549634</v>
      </c>
      <c r="F18" s="49">
        <v>13.522436137767404</v>
      </c>
      <c r="H18" s="46"/>
    </row>
    <row r="19" spans="2:8" x14ac:dyDescent="0.25">
      <c r="B19" s="42" t="s">
        <v>49</v>
      </c>
      <c r="C19" s="47">
        <v>1.4152569094351481</v>
      </c>
      <c r="D19" s="48">
        <v>11.770350419592562</v>
      </c>
      <c r="E19" s="48">
        <v>83.745706563419802</v>
      </c>
      <c r="F19" s="49">
        <v>4.4839430169876442</v>
      </c>
      <c r="H19" s="46"/>
    </row>
    <row r="20" spans="2:8" x14ac:dyDescent="0.25">
      <c r="B20" s="42" t="s">
        <v>50</v>
      </c>
      <c r="C20" s="50">
        <v>6.6890549433409339</v>
      </c>
      <c r="D20" s="51">
        <v>14.445538857908142</v>
      </c>
      <c r="E20" s="51">
        <v>69.639975211518987</v>
      </c>
      <c r="F20" s="52">
        <v>15.914485930572871</v>
      </c>
      <c r="H20" s="46"/>
    </row>
    <row r="21" spans="2:8" x14ac:dyDescent="0.25">
      <c r="B21" s="38" t="s">
        <v>51</v>
      </c>
      <c r="C21" s="57">
        <v>6.7574197287978981</v>
      </c>
      <c r="D21" s="57">
        <v>11.110687637175577</v>
      </c>
      <c r="E21" s="57">
        <v>66.086996164116414</v>
      </c>
      <c r="F21" s="57">
        <v>22.802316198708006</v>
      </c>
      <c r="H21" s="46"/>
    </row>
    <row r="22" spans="2:8" x14ac:dyDescent="0.25">
      <c r="B22" s="22" t="s">
        <v>104</v>
      </c>
      <c r="C22" s="35"/>
      <c r="D22" s="35"/>
      <c r="E22" s="35"/>
      <c r="F22" s="35"/>
      <c r="H22" s="46"/>
    </row>
    <row r="23" spans="2:8" s="16" customFormat="1" x14ac:dyDescent="0.25">
      <c r="B23" s="22" t="s">
        <v>20</v>
      </c>
      <c r="C23" s="58"/>
      <c r="D23" s="58"/>
      <c r="E23" s="58"/>
      <c r="F23" s="58"/>
      <c r="H23" s="59"/>
    </row>
    <row r="25" spans="2:8" x14ac:dyDescent="0.25">
      <c r="B25" s="60"/>
    </row>
  </sheetData>
  <mergeCells count="3">
    <mergeCell ref="B2:B3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2"/>
  <sheetViews>
    <sheetView workbookViewId="0"/>
  </sheetViews>
  <sheetFormatPr baseColWidth="10" defaultRowHeight="15" x14ac:dyDescent="0.25"/>
  <cols>
    <col min="1" max="1" width="5.7109375" style="16" customWidth="1"/>
    <col min="2" max="2" width="45" style="15" customWidth="1"/>
    <col min="3" max="3" width="14.28515625" style="15" bestFit="1" customWidth="1"/>
    <col min="4" max="6" width="8.5703125" style="15" customWidth="1"/>
    <col min="7" max="7" width="14.28515625" style="15" bestFit="1" customWidth="1"/>
    <col min="8" max="10" width="8.5703125" style="15" customWidth="1"/>
    <col min="11" max="16384" width="11.42578125" style="15"/>
  </cols>
  <sheetData>
    <row r="1" spans="2:10" x14ac:dyDescent="0.25">
      <c r="B1" s="36" t="s">
        <v>52</v>
      </c>
    </row>
    <row r="2" spans="2:10" x14ac:dyDescent="0.25">
      <c r="B2" s="61"/>
      <c r="C2" s="173" t="s">
        <v>16</v>
      </c>
      <c r="D2" s="174"/>
      <c r="E2" s="174"/>
      <c r="F2" s="174"/>
      <c r="G2" s="173" t="s">
        <v>18</v>
      </c>
      <c r="H2" s="173"/>
      <c r="I2" s="173"/>
      <c r="J2" s="173"/>
    </row>
    <row r="3" spans="2:10" ht="51" x14ac:dyDescent="0.25">
      <c r="B3" s="61"/>
      <c r="C3" s="62" t="s">
        <v>53</v>
      </c>
      <c r="D3" s="62" t="s">
        <v>54</v>
      </c>
      <c r="E3" s="62" t="s">
        <v>55</v>
      </c>
      <c r="F3" s="62" t="s">
        <v>56</v>
      </c>
      <c r="G3" s="62" t="s">
        <v>53</v>
      </c>
      <c r="H3" s="62" t="s">
        <v>54</v>
      </c>
      <c r="I3" s="62" t="s">
        <v>55</v>
      </c>
      <c r="J3" s="62" t="s">
        <v>56</v>
      </c>
    </row>
    <row r="4" spans="2:10" x14ac:dyDescent="0.25">
      <c r="B4" s="63" t="s">
        <v>10</v>
      </c>
      <c r="C4" s="64">
        <v>6.1559364548494946</v>
      </c>
      <c r="D4" s="65">
        <v>7.088285229202044</v>
      </c>
      <c r="E4" s="64">
        <v>77.079796264855716</v>
      </c>
      <c r="F4" s="65">
        <v>15.831918505942255</v>
      </c>
      <c r="G4" s="64">
        <v>2.2213769494104194</v>
      </c>
      <c r="H4" s="65">
        <v>35.273972602739711</v>
      </c>
      <c r="I4" s="64">
        <v>51.369863013698648</v>
      </c>
      <c r="J4" s="65">
        <v>13.356164383561639</v>
      </c>
    </row>
    <row r="5" spans="2:10" x14ac:dyDescent="0.25">
      <c r="B5" s="66" t="s">
        <v>9</v>
      </c>
      <c r="C5" s="64">
        <v>11.998360739716079</v>
      </c>
      <c r="D5" s="65">
        <v>6.7457945521304206</v>
      </c>
      <c r="E5" s="64">
        <v>66.932798223892291</v>
      </c>
      <c r="F5" s="65">
        <v>26.321407223977285</v>
      </c>
      <c r="G5" s="64">
        <v>5.8710450018907219</v>
      </c>
      <c r="H5" s="65">
        <v>15.190552871712335</v>
      </c>
      <c r="I5" s="64">
        <v>69.082125603864654</v>
      </c>
      <c r="J5" s="65">
        <v>15.727321524423001</v>
      </c>
    </row>
    <row r="6" spans="2:10" x14ac:dyDescent="0.25">
      <c r="B6" s="67" t="s">
        <v>8</v>
      </c>
      <c r="C6" s="68">
        <v>2.6141542694986515</v>
      </c>
      <c r="D6" s="69">
        <v>8.1414473684210567</v>
      </c>
      <c r="E6" s="68">
        <v>75.904605263157904</v>
      </c>
      <c r="F6" s="69">
        <v>15.953947368421048</v>
      </c>
      <c r="G6" s="68">
        <v>2.0695364238410545</v>
      </c>
      <c r="H6" s="69">
        <v>31.999999999999996</v>
      </c>
      <c r="I6" s="68">
        <v>60.000000000000007</v>
      </c>
      <c r="J6" s="69">
        <v>7.9999999999999991</v>
      </c>
    </row>
    <row r="7" spans="2:10" x14ac:dyDescent="0.25">
      <c r="B7" s="67" t="s">
        <v>7</v>
      </c>
      <c r="C7" s="68">
        <v>11.677981307882963</v>
      </c>
      <c r="D7" s="69">
        <v>7.3417619422095992</v>
      </c>
      <c r="E7" s="68">
        <v>67.498235638094087</v>
      </c>
      <c r="F7" s="69">
        <v>25.160002419696319</v>
      </c>
      <c r="G7" s="68">
        <v>7.2250668604840858</v>
      </c>
      <c r="H7" s="69">
        <v>20.842117944702128</v>
      </c>
      <c r="I7" s="68">
        <v>61.463164869586166</v>
      </c>
      <c r="J7" s="69">
        <v>17.694717185711703</v>
      </c>
    </row>
    <row r="8" spans="2:10" x14ac:dyDescent="0.25">
      <c r="B8" s="70" t="s">
        <v>57</v>
      </c>
      <c r="C8" s="71">
        <v>10.049042369698945</v>
      </c>
      <c r="D8" s="72">
        <v>6.837848302619796</v>
      </c>
      <c r="E8" s="71">
        <v>67.431731555129247</v>
      </c>
      <c r="F8" s="72">
        <v>25.730420142250971</v>
      </c>
      <c r="G8" s="71">
        <v>5.7732878152332736</v>
      </c>
      <c r="H8" s="72">
        <v>15.705357897483111</v>
      </c>
      <c r="I8" s="71">
        <v>68.580956790614394</v>
      </c>
      <c r="J8" s="72">
        <v>15.713685311902509</v>
      </c>
    </row>
    <row r="9" spans="2:10" x14ac:dyDescent="0.25">
      <c r="B9" s="66" t="s">
        <v>107</v>
      </c>
      <c r="C9" s="68">
        <v>2.962799181913506</v>
      </c>
      <c r="D9" s="69">
        <v>27.798507462686601</v>
      </c>
      <c r="E9" s="68">
        <v>54.664179104477519</v>
      </c>
      <c r="F9" s="69">
        <v>17.537313432835887</v>
      </c>
      <c r="G9" s="68">
        <v>3.1072375899961253</v>
      </c>
      <c r="H9" s="69">
        <v>75.609756097560961</v>
      </c>
      <c r="I9" s="68">
        <v>18.292682926829269</v>
      </c>
      <c r="J9" s="69">
        <v>6.0975609756097562</v>
      </c>
    </row>
    <row r="10" spans="2:10" x14ac:dyDescent="0.25">
      <c r="B10" s="67" t="s">
        <v>108</v>
      </c>
      <c r="C10" s="68">
        <v>3.7723167401811981</v>
      </c>
      <c r="D10" s="69">
        <v>18.262806236080074</v>
      </c>
      <c r="E10" s="68">
        <v>61.692650334075921</v>
      </c>
      <c r="F10" s="69">
        <v>20.044543429843994</v>
      </c>
      <c r="G10" s="68">
        <v>1.2399708242158698</v>
      </c>
      <c r="H10" s="69">
        <v>41.176470588235297</v>
      </c>
      <c r="I10" s="68">
        <v>47.058823529411768</v>
      </c>
      <c r="J10" s="69">
        <v>11.76470588235294</v>
      </c>
    </row>
    <row r="11" spans="2:10" x14ac:dyDescent="0.25">
      <c r="B11" s="67" t="s">
        <v>109</v>
      </c>
      <c r="C11" s="68">
        <v>5.2011183834271444</v>
      </c>
      <c r="D11" s="69">
        <v>16.249236408063592</v>
      </c>
      <c r="E11" s="68">
        <v>62.858888210140421</v>
      </c>
      <c r="F11" s="69">
        <v>20.891875381795991</v>
      </c>
      <c r="G11" s="68">
        <v>2.2326350606394141</v>
      </c>
      <c r="H11" s="69">
        <v>43.20987654320988</v>
      </c>
      <c r="I11" s="68">
        <v>44.444444444444443</v>
      </c>
      <c r="J11" s="69">
        <v>12.345679012345679</v>
      </c>
    </row>
    <row r="12" spans="2:10" x14ac:dyDescent="0.25">
      <c r="B12" s="67" t="s">
        <v>110</v>
      </c>
      <c r="C12" s="68">
        <v>5.2569819291246969</v>
      </c>
      <c r="D12" s="69">
        <v>13.520408163265277</v>
      </c>
      <c r="E12" s="68">
        <v>65.114795918367292</v>
      </c>
      <c r="F12" s="69">
        <v>21.36479591836742</v>
      </c>
      <c r="G12" s="68">
        <v>1.5864621893178643</v>
      </c>
      <c r="H12" s="69">
        <v>33.333333333333336</v>
      </c>
      <c r="I12" s="68">
        <v>51.66666666666665</v>
      </c>
      <c r="J12" s="69">
        <v>15</v>
      </c>
    </row>
    <row r="13" spans="2:10" x14ac:dyDescent="0.25">
      <c r="B13" s="67" t="s">
        <v>111</v>
      </c>
      <c r="C13" s="68">
        <v>6.1951096484588399</v>
      </c>
      <c r="D13" s="69">
        <v>12.445664607641072</v>
      </c>
      <c r="E13" s="68">
        <v>66.689544726607537</v>
      </c>
      <c r="F13" s="69">
        <v>20.864790665751382</v>
      </c>
      <c r="G13" s="68">
        <v>1.6937034903092123</v>
      </c>
      <c r="H13" s="69">
        <v>28.6458333333333</v>
      </c>
      <c r="I13" s="68">
        <v>60.4166666666667</v>
      </c>
      <c r="J13" s="69">
        <v>10.9375</v>
      </c>
    </row>
    <row r="14" spans="2:10" ht="15" customHeight="1" x14ac:dyDescent="0.25">
      <c r="B14" s="67" t="s">
        <v>112</v>
      </c>
      <c r="C14" s="68">
        <v>6.1207813247580365</v>
      </c>
      <c r="D14" s="69">
        <v>12.651845060737871</v>
      </c>
      <c r="E14" s="68">
        <v>64.56566582626661</v>
      </c>
      <c r="F14" s="69">
        <v>22.782489112995524</v>
      </c>
      <c r="G14" s="68">
        <v>1.7082826243453475</v>
      </c>
      <c r="H14" s="69">
        <v>22.522522522522518</v>
      </c>
      <c r="I14" s="68">
        <v>60.810810810810814</v>
      </c>
      <c r="J14" s="69">
        <v>16.666666666666657</v>
      </c>
    </row>
    <row r="15" spans="2:10" x14ac:dyDescent="0.25">
      <c r="B15" s="67" t="s">
        <v>113</v>
      </c>
      <c r="C15" s="68">
        <v>5.6159248362909624</v>
      </c>
      <c r="D15" s="69">
        <v>10.435149978876204</v>
      </c>
      <c r="E15" s="68">
        <v>67.152513730460527</v>
      </c>
      <c r="F15" s="69">
        <v>22.412336290663269</v>
      </c>
      <c r="G15" s="68">
        <v>1.9984845614699669</v>
      </c>
      <c r="H15" s="69">
        <v>17.772511848341203</v>
      </c>
      <c r="I15" s="68">
        <v>65.87677725118489</v>
      </c>
      <c r="J15" s="69">
        <v>16.350710900473917</v>
      </c>
    </row>
    <row r="16" spans="2:10" x14ac:dyDescent="0.25">
      <c r="B16" s="67" t="s">
        <v>114</v>
      </c>
      <c r="C16" s="68">
        <v>5.7544797029534038</v>
      </c>
      <c r="D16" s="69">
        <v>10.364145658263363</v>
      </c>
      <c r="E16" s="68">
        <v>65.266106442576842</v>
      </c>
      <c r="F16" s="69">
        <v>24.369747899159801</v>
      </c>
      <c r="G16" s="68">
        <v>2.359418237313812</v>
      </c>
      <c r="H16" s="69">
        <v>24.523717571727406</v>
      </c>
      <c r="I16" s="68">
        <v>61.040927865488229</v>
      </c>
      <c r="J16" s="69">
        <v>14.435354562784365</v>
      </c>
    </row>
    <row r="17" spans="2:10" x14ac:dyDescent="0.25">
      <c r="B17" s="67" t="s">
        <v>115</v>
      </c>
      <c r="C17" s="68">
        <v>7.2391033886511025</v>
      </c>
      <c r="D17" s="69">
        <v>11.651616661811834</v>
      </c>
      <c r="E17" s="68">
        <v>61.695310224293529</v>
      </c>
      <c r="F17" s="69">
        <v>26.653073113894632</v>
      </c>
      <c r="G17" s="68">
        <v>3.7086684539767498</v>
      </c>
      <c r="H17" s="69">
        <v>30.602409638554192</v>
      </c>
      <c r="I17" s="68">
        <v>58.313253012048229</v>
      </c>
      <c r="J17" s="69">
        <v>11.084337349397572</v>
      </c>
    </row>
    <row r="18" spans="2:10" x14ac:dyDescent="0.25">
      <c r="B18" s="67" t="s">
        <v>116</v>
      </c>
      <c r="C18" s="68">
        <v>11.256930310898996</v>
      </c>
      <c r="D18" s="69">
        <v>13.232543640897699</v>
      </c>
      <c r="E18" s="68">
        <v>53.880922693266967</v>
      </c>
      <c r="F18" s="69">
        <v>32.886533665835337</v>
      </c>
      <c r="G18" s="68">
        <v>3.2544997907074102</v>
      </c>
      <c r="H18" s="69">
        <v>15.112540192926035</v>
      </c>
      <c r="I18" s="68">
        <v>57.877813504823173</v>
      </c>
      <c r="J18" s="69">
        <v>27.00964630225079</v>
      </c>
    </row>
    <row r="19" spans="2:10" x14ac:dyDescent="0.25">
      <c r="B19" s="70" t="s">
        <v>117</v>
      </c>
      <c r="C19" s="68">
        <v>6.1892896629522776</v>
      </c>
      <c r="D19" s="69">
        <v>12.714845764794193</v>
      </c>
      <c r="E19" s="68">
        <v>62.839502303817731</v>
      </c>
      <c r="F19" s="69">
        <v>24.445651931388074</v>
      </c>
      <c r="G19" s="68">
        <v>2.2833957082822463</v>
      </c>
      <c r="H19" s="69">
        <v>27.000744833727151</v>
      </c>
      <c r="I19" s="68">
        <v>57.824879969390423</v>
      </c>
      <c r="J19" s="69">
        <v>15.174375196882432</v>
      </c>
    </row>
    <row r="20" spans="2:10" x14ac:dyDescent="0.25">
      <c r="B20" s="63" t="s">
        <v>6</v>
      </c>
      <c r="C20" s="73">
        <v>11.741316064775061</v>
      </c>
      <c r="D20" s="74">
        <v>11.019264065461973</v>
      </c>
      <c r="E20" s="73">
        <v>69.539305219579433</v>
      </c>
      <c r="F20" s="74">
        <v>19.441430714958603</v>
      </c>
      <c r="G20" s="73">
        <v>3.31798031858931</v>
      </c>
      <c r="H20" s="74">
        <v>19.100515680639941</v>
      </c>
      <c r="I20" s="73">
        <v>69.22402125094689</v>
      </c>
      <c r="J20" s="74">
        <v>11.67546306841316</v>
      </c>
    </row>
    <row r="21" spans="2:10" x14ac:dyDescent="0.25">
      <c r="B21" s="66" t="s">
        <v>118</v>
      </c>
      <c r="C21" s="68">
        <v>7.5424093629860423</v>
      </c>
      <c r="D21" s="69">
        <v>12.985811227637599</v>
      </c>
      <c r="E21" s="68">
        <v>70.17273288093692</v>
      </c>
      <c r="F21" s="69">
        <v>16.841455891425486</v>
      </c>
      <c r="G21" s="68">
        <v>4.7500022957324095</v>
      </c>
      <c r="H21" s="69">
        <v>39.936608557844679</v>
      </c>
      <c r="I21" s="68">
        <v>51.188589540412067</v>
      </c>
      <c r="J21" s="69">
        <v>8.8748019017432647</v>
      </c>
    </row>
    <row r="22" spans="2:10" x14ac:dyDescent="0.25">
      <c r="B22" s="67" t="s">
        <v>119</v>
      </c>
      <c r="C22" s="68">
        <v>7.7724442330842463</v>
      </c>
      <c r="D22" s="69">
        <v>9.9617590822178403</v>
      </c>
      <c r="E22" s="68">
        <v>69.196940726577679</v>
      </c>
      <c r="F22" s="69">
        <v>20.841300191204475</v>
      </c>
      <c r="G22" s="68">
        <v>3.4685329065218347</v>
      </c>
      <c r="H22" s="69">
        <v>11.439114391143958</v>
      </c>
      <c r="I22" s="68">
        <v>70.479704797047845</v>
      </c>
      <c r="J22" s="69">
        <v>18.081180811808192</v>
      </c>
    </row>
    <row r="23" spans="2:10" x14ac:dyDescent="0.25">
      <c r="B23" s="67" t="s">
        <v>5</v>
      </c>
      <c r="C23" s="68">
        <v>7.1942872393656794</v>
      </c>
      <c r="D23" s="69">
        <v>6.3557211866306158</v>
      </c>
      <c r="E23" s="68">
        <v>68.593508878324329</v>
      </c>
      <c r="F23" s="69">
        <v>25.050769935045061</v>
      </c>
      <c r="G23" s="68">
        <v>3.4681731695993321</v>
      </c>
      <c r="H23" s="69">
        <v>11.460840391211356</v>
      </c>
      <c r="I23" s="68">
        <v>61.954098003456885</v>
      </c>
      <c r="J23" s="69">
        <v>26.585061605331763</v>
      </c>
    </row>
    <row r="24" spans="2:10" x14ac:dyDescent="0.25">
      <c r="B24" s="70" t="s">
        <v>58</v>
      </c>
      <c r="C24" s="68">
        <v>7.4885773714815524</v>
      </c>
      <c r="D24" s="69">
        <v>9.3719741885975303</v>
      </c>
      <c r="E24" s="68">
        <v>69.217074455365861</v>
      </c>
      <c r="F24" s="69">
        <v>21.410951356036609</v>
      </c>
      <c r="G24" s="68">
        <v>3.9147046446622125</v>
      </c>
      <c r="H24" s="69">
        <v>23.486327651634671</v>
      </c>
      <c r="I24" s="68">
        <v>60.220994032449468</v>
      </c>
      <c r="J24" s="69">
        <v>16.292678315915868</v>
      </c>
    </row>
    <row r="25" spans="2:10" x14ac:dyDescent="0.25">
      <c r="B25" s="66" t="s">
        <v>59</v>
      </c>
      <c r="C25" s="64">
        <v>5.2134225623309138</v>
      </c>
      <c r="D25" s="65">
        <v>16.42703382114496</v>
      </c>
      <c r="E25" s="64">
        <v>68.195668945354385</v>
      </c>
      <c r="F25" s="65">
        <v>15.377297233500672</v>
      </c>
      <c r="G25" s="64">
        <v>1.7444523457292866</v>
      </c>
      <c r="H25" s="65">
        <v>43.022980433543481</v>
      </c>
      <c r="I25" s="64">
        <v>45.465191025181042</v>
      </c>
      <c r="J25" s="65">
        <v>11.51182854127546</v>
      </c>
    </row>
    <row r="26" spans="2:10" x14ac:dyDescent="0.25">
      <c r="B26" s="67" t="s">
        <v>4</v>
      </c>
      <c r="C26" s="68">
        <v>6.1626235884605887</v>
      </c>
      <c r="D26" s="69">
        <v>10.887819333442133</v>
      </c>
      <c r="E26" s="68">
        <v>62.303609318167226</v>
      </c>
      <c r="F26" s="69">
        <v>26.808571348390647</v>
      </c>
      <c r="G26" s="68">
        <v>5.1981935706795399</v>
      </c>
      <c r="H26" s="69">
        <v>17.04333237333822</v>
      </c>
      <c r="I26" s="68">
        <v>62.593753224801191</v>
      </c>
      <c r="J26" s="69">
        <v>20.362914401860593</v>
      </c>
    </row>
    <row r="27" spans="2:10" x14ac:dyDescent="0.25">
      <c r="B27" s="67" t="s">
        <v>60</v>
      </c>
      <c r="C27" s="68">
        <v>10.160002068423646</v>
      </c>
      <c r="D27" s="69">
        <v>11.157800542396469</v>
      </c>
      <c r="E27" s="68">
        <v>72.296389140541692</v>
      </c>
      <c r="F27" s="69">
        <v>16.545810317061843</v>
      </c>
      <c r="G27" s="68">
        <v>2.9631704944020227</v>
      </c>
      <c r="H27" s="69">
        <v>19.426868130628378</v>
      </c>
      <c r="I27" s="68">
        <v>68.488392486476684</v>
      </c>
      <c r="J27" s="69">
        <v>12.084739382894945</v>
      </c>
    </row>
    <row r="28" spans="2:10" x14ac:dyDescent="0.25">
      <c r="B28" s="70" t="s">
        <v>61</v>
      </c>
      <c r="C28" s="71">
        <v>6.8266630449555175</v>
      </c>
      <c r="D28" s="72">
        <v>11.776872712415891</v>
      </c>
      <c r="E28" s="71">
        <v>66.300866613387996</v>
      </c>
      <c r="F28" s="72">
        <v>21.922260674196103</v>
      </c>
      <c r="G28" s="71">
        <v>4.1873034261908755</v>
      </c>
      <c r="H28" s="72">
        <v>19.086588061028507</v>
      </c>
      <c r="I28" s="71">
        <v>62.364100398336198</v>
      </c>
      <c r="J28" s="72">
        <v>18.549311540635291</v>
      </c>
    </row>
    <row r="29" spans="2:10" x14ac:dyDescent="0.25">
      <c r="B29" s="63" t="s">
        <v>2</v>
      </c>
      <c r="C29" s="68">
        <v>6.9675398869245111</v>
      </c>
      <c r="D29" s="69">
        <v>15.782280168407027</v>
      </c>
      <c r="E29" s="68">
        <v>66.144212711667805</v>
      </c>
      <c r="F29" s="69">
        <v>18.073507119925164</v>
      </c>
      <c r="G29" s="68">
        <v>3.0204688400344408</v>
      </c>
      <c r="H29" s="69">
        <v>23.673999932848108</v>
      </c>
      <c r="I29" s="68">
        <v>61.983057511684287</v>
      </c>
      <c r="J29" s="69">
        <v>14.342942555467605</v>
      </c>
    </row>
    <row r="30" spans="2:10" x14ac:dyDescent="0.25">
      <c r="B30" s="75" t="s">
        <v>13</v>
      </c>
      <c r="C30" s="76">
        <v>7.4387766867230658</v>
      </c>
      <c r="D30" s="77">
        <v>10.134111313680041</v>
      </c>
      <c r="E30" s="76">
        <v>66.431624522823739</v>
      </c>
      <c r="F30" s="77">
        <v>23.434264163496231</v>
      </c>
      <c r="G30" s="76">
        <v>3.2720069272498842</v>
      </c>
      <c r="H30" s="77">
        <v>22.467933419823797</v>
      </c>
      <c r="I30" s="76">
        <v>62.079087228255958</v>
      </c>
      <c r="J30" s="77">
        <v>15.452979351920241</v>
      </c>
    </row>
    <row r="31" spans="2:10" x14ac:dyDescent="0.25">
      <c r="B31" s="22" t="s">
        <v>104</v>
      </c>
    </row>
    <row r="32" spans="2:10" x14ac:dyDescent="0.25">
      <c r="B32" s="22" t="s">
        <v>20</v>
      </c>
    </row>
  </sheetData>
  <mergeCells count="2">
    <mergeCell ref="C2:F2"/>
    <mergeCell ref="G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23"/>
  <sheetViews>
    <sheetView workbookViewId="0"/>
  </sheetViews>
  <sheetFormatPr baseColWidth="10" defaultRowHeight="15" x14ac:dyDescent="0.25"/>
  <cols>
    <col min="1" max="1" width="5.7109375" style="15" customWidth="1"/>
    <col min="2" max="2" width="44.28515625" style="15" customWidth="1"/>
    <col min="3" max="5" width="12.7109375" style="15" customWidth="1"/>
    <col min="6" max="6" width="11.42578125" style="15"/>
    <col min="7" max="7" width="39" style="15" customWidth="1"/>
    <col min="8" max="16384" width="11.42578125" style="15"/>
  </cols>
  <sheetData>
    <row r="1" spans="2:10" ht="30.75" customHeight="1" x14ac:dyDescent="0.25">
      <c r="B1" s="175" t="s">
        <v>122</v>
      </c>
      <c r="C1" s="175"/>
      <c r="D1" s="175"/>
      <c r="E1" s="175"/>
      <c r="G1" s="175" t="s">
        <v>123</v>
      </c>
      <c r="H1" s="175"/>
      <c r="I1" s="175"/>
      <c r="J1" s="175"/>
    </row>
    <row r="13" spans="2:10" x14ac:dyDescent="0.25">
      <c r="G13" s="22" t="s">
        <v>104</v>
      </c>
    </row>
    <row r="14" spans="2:10" x14ac:dyDescent="0.25">
      <c r="G14" s="22" t="s">
        <v>20</v>
      </c>
    </row>
    <row r="15" spans="2:10" x14ac:dyDescent="0.25">
      <c r="B15" s="22" t="s">
        <v>104</v>
      </c>
    </row>
    <row r="16" spans="2:10" x14ac:dyDescent="0.25">
      <c r="B16" s="22" t="s">
        <v>20</v>
      </c>
    </row>
    <row r="19" spans="2:14" x14ac:dyDescent="0.25">
      <c r="B19" s="176" t="s">
        <v>71</v>
      </c>
      <c r="C19" s="177"/>
      <c r="D19" s="177"/>
      <c r="E19" s="178"/>
      <c r="G19" s="176" t="s">
        <v>72</v>
      </c>
      <c r="H19" s="177"/>
      <c r="I19" s="177"/>
      <c r="J19" s="178"/>
    </row>
    <row r="20" spans="2:14" x14ac:dyDescent="0.25">
      <c r="B20" s="29"/>
      <c r="C20" s="30" t="s">
        <v>39</v>
      </c>
      <c r="D20" s="30" t="s">
        <v>40</v>
      </c>
      <c r="E20" s="30" t="s">
        <v>13</v>
      </c>
      <c r="G20" s="29"/>
      <c r="H20" s="30" t="s">
        <v>39</v>
      </c>
      <c r="I20" s="30" t="s">
        <v>40</v>
      </c>
      <c r="J20" s="30" t="s">
        <v>13</v>
      </c>
      <c r="L20" s="80"/>
      <c r="M20" s="80"/>
      <c r="N20" s="80"/>
    </row>
    <row r="21" spans="2:14" x14ac:dyDescent="0.25">
      <c r="B21" s="29" t="s">
        <v>62</v>
      </c>
      <c r="C21" s="110">
        <v>22.279023441468716</v>
      </c>
      <c r="D21" s="110">
        <v>16.02305675423888</v>
      </c>
      <c r="E21" s="110">
        <v>21.347775486628358</v>
      </c>
      <c r="G21" s="29" t="s">
        <v>63</v>
      </c>
      <c r="H21" s="110">
        <v>7.7376176479342575</v>
      </c>
      <c r="I21" s="110">
        <v>26.212214134741394</v>
      </c>
      <c r="J21" s="110">
        <v>15.644341375345576</v>
      </c>
      <c r="L21" s="81"/>
      <c r="M21" s="81"/>
      <c r="N21" s="81"/>
    </row>
    <row r="22" spans="2:14" x14ac:dyDescent="0.25">
      <c r="B22" s="29" t="s">
        <v>63</v>
      </c>
      <c r="C22" s="110">
        <v>20.05447288954775</v>
      </c>
      <c r="D22" s="110">
        <v>14.758648662103761</v>
      </c>
      <c r="E22" s="110">
        <v>19.266149401338076</v>
      </c>
    </row>
    <row r="23" spans="2:14" x14ac:dyDescent="0.25">
      <c r="B23" s="30" t="s">
        <v>64</v>
      </c>
      <c r="C23" s="110">
        <v>42.333496331016462</v>
      </c>
      <c r="D23" s="110">
        <v>30.781705416342643</v>
      </c>
      <c r="E23" s="110">
        <v>40.613924887966434</v>
      </c>
      <c r="G23" s="80"/>
      <c r="H23" s="81"/>
      <c r="I23" s="81"/>
      <c r="J23" s="81"/>
    </row>
  </sheetData>
  <mergeCells count="4">
    <mergeCell ref="B1:E1"/>
    <mergeCell ref="G1:J1"/>
    <mergeCell ref="B19:E19"/>
    <mergeCell ref="G19:J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3</vt:i4>
      </vt:variant>
    </vt:vector>
  </HeadingPairs>
  <TitlesOfParts>
    <vt:vector size="21" baseType="lpstr">
      <vt:lpstr>C1 - Fig 1 &amp; 2</vt:lpstr>
      <vt:lpstr>C1 - Fig 3 &amp; 4</vt:lpstr>
      <vt:lpstr>C1 - Fig 5</vt:lpstr>
      <vt:lpstr>C1 - Fig 6</vt:lpstr>
      <vt:lpstr>C1 - Anx 1</vt:lpstr>
      <vt:lpstr>C2 - Fig 1</vt:lpstr>
      <vt:lpstr>C2 - Fig 2</vt:lpstr>
      <vt:lpstr>C2 - Fig 3</vt:lpstr>
      <vt:lpstr>C3 - Fig 1 &amp; 2</vt:lpstr>
      <vt:lpstr>C3 - Fig 3</vt:lpstr>
      <vt:lpstr>C3 - Fig 4</vt:lpstr>
      <vt:lpstr>C4 - Fig 1 &amp; 2</vt:lpstr>
      <vt:lpstr>C4 - Fig 3</vt:lpstr>
      <vt:lpstr>C4 - Anx 1</vt:lpstr>
      <vt:lpstr>C5 - Fig 1</vt:lpstr>
      <vt:lpstr>C5 - Fig 2</vt:lpstr>
      <vt:lpstr>C5 - Fig 3</vt:lpstr>
      <vt:lpstr>A1 - Anx 1</vt:lpstr>
      <vt:lpstr>'A1 - Anx 1'!_FilterDatabase</vt:lpstr>
      <vt:lpstr>'C5 - Fig 2'!fil_cat</vt:lpstr>
      <vt:lpstr>'C5 - Fig 1'!typ_cat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VASLIN Yohann</cp:lastModifiedBy>
  <dcterms:created xsi:type="dcterms:W3CDTF">2011-02-11T15:45:55Z</dcterms:created>
  <dcterms:modified xsi:type="dcterms:W3CDTF">2025-10-15T12:51:50Z</dcterms:modified>
</cp:coreProperties>
</file>