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4.xml" ContentType="application/vnd.openxmlformats-officedocument.drawingml.chartshapes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9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Finances\Comptes de gestion\Diffusion\Bloc Communal\BIS QPV\"/>
    </mc:Choice>
  </mc:AlternateContent>
  <bookViews>
    <workbookView xWindow="0" yWindow="0" windowWidth="20400" windowHeight="8625" activeTab="2"/>
  </bookViews>
  <sheets>
    <sheet name="G1 G2" sheetId="2" r:id="rId1"/>
    <sheet name="G3" sheetId="3" r:id="rId2"/>
    <sheet name="tab Enc" sheetId="4" r:id="rId3"/>
    <sheet name=" GA Enc" sheetId="5" r:id="rId4"/>
    <sheet name="GB Enc" sheetId="6" r:id="rId5"/>
    <sheet name="GC Enc" sheetId="7" r:id="rId6"/>
    <sheet name="Carte 2" sheetId="8" r:id="rId7"/>
  </sheets>
  <externalReferences>
    <externalReference r:id="rId8"/>
  </externalReferences>
  <calcPr calcId="152511"/>
</workbook>
</file>

<file path=xl/calcChain.xml><?xml version="1.0" encoding="utf-8"?>
<calcChain xmlns="http://schemas.openxmlformats.org/spreadsheetml/2006/main">
  <c r="B14" i="7" l="1"/>
  <c r="S5" i="6" l="1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C7" i="5" l="1"/>
  <c r="E5" i="5" s="1"/>
  <c r="B7" i="5"/>
  <c r="D3" i="5" s="1"/>
  <c r="E6" i="5"/>
  <c r="D6" i="5"/>
  <c r="E2" i="5"/>
  <c r="D2" i="5"/>
  <c r="E3" i="5" l="1"/>
  <c r="D4" i="5"/>
  <c r="D7" i="5"/>
  <c r="E4" i="5"/>
  <c r="E7" i="5"/>
  <c r="D5" i="5"/>
</calcChain>
</file>

<file path=xl/sharedStrings.xml><?xml version="1.0" encoding="utf-8"?>
<sst xmlns="http://schemas.openxmlformats.org/spreadsheetml/2006/main" count="256" uniqueCount="196">
  <si>
    <t>nombre</t>
  </si>
  <si>
    <t>part_pop_qpv</t>
  </si>
  <si>
    <t>5000 - 10 000 h</t>
  </si>
  <si>
    <t>10 000 - 20 000 h</t>
  </si>
  <si>
    <t>Epargne brute/hab</t>
  </si>
  <si>
    <t>Délai de désendettement</t>
  </si>
  <si>
    <t>Dépenses d'équipement/hab</t>
  </si>
  <si>
    <t>Concours de l'Etat/hab</t>
  </si>
  <si>
    <t>Impôts et taxes/hab</t>
  </si>
  <si>
    <t>Communes avec QPV</t>
  </si>
  <si>
    <t>1000 - 5000 h</t>
  </si>
  <si>
    <t>20 000 - 50 000 h</t>
  </si>
  <si>
    <t>50 000 h et plus</t>
  </si>
  <si>
    <t>sans QPV</t>
  </si>
  <si>
    <t>nombre avec QPV</t>
  </si>
  <si>
    <t>nombre sans QPV</t>
  </si>
  <si>
    <t>Ensemble</t>
  </si>
  <si>
    <t>Recettes de fonctionnement</t>
  </si>
  <si>
    <t>Dépenses de fonctionnement</t>
  </si>
  <si>
    <t>Epargne brute</t>
  </si>
  <si>
    <t>Taux de croissance entre 2019 et 2020</t>
  </si>
  <si>
    <t>avec QPV</t>
  </si>
  <si>
    <t>&lt;</t>
  </si>
  <si>
    <t>&gt;</t>
  </si>
  <si>
    <t>TX de croissance de l'épargne brute</t>
  </si>
  <si>
    <t>Impôts et taxes / hab</t>
  </si>
  <si>
    <t>1000 -
5000 h</t>
  </si>
  <si>
    <t>5000 - 
10 000 h</t>
  </si>
  <si>
    <t>10 000 - 
20 000 h</t>
  </si>
  <si>
    <t>20 000 - 
50 000 h</t>
  </si>
  <si>
    <t>50 000 h 
ou plus</t>
  </si>
  <si>
    <t>* Hors Paris, Lyon et Marseille.</t>
  </si>
  <si>
    <t>Communes…</t>
  </si>
  <si>
    <t>2021 pop 2018</t>
  </si>
  <si>
    <t>D0_1</t>
  </si>
  <si>
    <t>D5</t>
  </si>
  <si>
    <t>D7_5</t>
  </si>
  <si>
    <t>D10</t>
  </si>
  <si>
    <t>D20</t>
  </si>
  <si>
    <t>D25</t>
  </si>
  <si>
    <t>D30</t>
  </si>
  <si>
    <t>D40</t>
  </si>
  <si>
    <t>D50</t>
  </si>
  <si>
    <t>D60</t>
  </si>
  <si>
    <t>D70</t>
  </si>
  <si>
    <t>D75</t>
  </si>
  <si>
    <t>D80</t>
  </si>
  <si>
    <t>D90</t>
  </si>
  <si>
    <t>D95</t>
  </si>
  <si>
    <t>D97_5</t>
  </si>
  <si>
    <t>D99</t>
  </si>
  <si>
    <t>D100</t>
  </si>
  <si>
    <t>Déciles de communes</t>
  </si>
  <si>
    <t>Part pop en QPV</t>
  </si>
  <si>
    <r>
      <t>Lecture</t>
    </r>
    <r>
      <rPr>
        <i/>
        <sz val="9"/>
        <color theme="1"/>
        <rFont val="Calibri"/>
        <family val="2"/>
      </rPr>
      <t> </t>
    </r>
    <r>
      <rPr>
        <i/>
        <sz val="9"/>
        <color theme="1"/>
        <rFont val="Marianne"/>
        <family val="3"/>
      </rPr>
      <t>: 10 % des communes avec QPV ont une proportion de leur population résidant en QPV inférieure à 7 %. 10 % des communes avec QPV ont une proportion de leur population résidant en QPV supérieure à 41 %.</t>
    </r>
  </si>
  <si>
    <r>
      <t>Champ</t>
    </r>
    <r>
      <rPr>
        <i/>
        <sz val="9"/>
        <color theme="1"/>
        <rFont val="Calibri"/>
        <family val="2"/>
      </rPr>
      <t> </t>
    </r>
    <r>
      <rPr>
        <i/>
        <sz val="9"/>
        <color theme="1"/>
        <rFont val="Marianne"/>
        <family val="3"/>
      </rPr>
      <t>: communes de plus de 1 000 habitants, hors Paris, Lyon et Marseille.</t>
    </r>
  </si>
  <si>
    <r>
      <t>Source</t>
    </r>
    <r>
      <rPr>
        <i/>
        <sz val="9"/>
        <color theme="1"/>
        <rFont val="Calibri"/>
        <family val="2"/>
      </rPr>
      <t> </t>
    </r>
    <r>
      <rPr>
        <i/>
        <sz val="9"/>
        <color theme="1"/>
        <rFont val="Marianne"/>
        <family val="3"/>
      </rPr>
      <t>: DGCL - Données Insee.</t>
    </r>
  </si>
  <si>
    <t>R_dette</t>
  </si>
  <si>
    <t>ptot_moy</t>
  </si>
  <si>
    <t>R_RAI</t>
  </si>
  <si>
    <t>R_revenus</t>
  </si>
  <si>
    <t>R_EB</t>
  </si>
  <si>
    <t>DdD</t>
  </si>
  <si>
    <t>teb</t>
  </si>
  <si>
    <t>R_capa_fi</t>
  </si>
  <si>
    <t>Tx_dette</t>
  </si>
  <si>
    <t>R_ce</t>
  </si>
  <si>
    <t>R_it</t>
  </si>
  <si>
    <t>D1</t>
  </si>
  <si>
    <t>D2</t>
  </si>
  <si>
    <t>D3</t>
  </si>
  <si>
    <t>D4</t>
  </si>
  <si>
    <t>D6</t>
  </si>
  <si>
    <t>D7</t>
  </si>
  <si>
    <t>D8</t>
  </si>
  <si>
    <t>D9</t>
  </si>
  <si>
    <t>yD10</t>
  </si>
  <si>
    <t>0-10%</t>
  </si>
  <si>
    <t>10%-20%</t>
  </si>
  <si>
    <t>20%-30%</t>
  </si>
  <si>
    <t>30%-40%</t>
  </si>
  <si>
    <t>40%-50%</t>
  </si>
  <si>
    <t>50%-60%</t>
  </si>
  <si>
    <t>60%-70%</t>
  </si>
  <si>
    <t>70%-80%</t>
  </si>
  <si>
    <t>80%-90%</t>
  </si>
  <si>
    <t>90%-100%</t>
  </si>
  <si>
    <t>R_rf</t>
  </si>
  <si>
    <t>R_df</t>
  </si>
  <si>
    <t>hoirs Paris Lyon Marseille et 2 communes avec quartier en QPV mais sans population en QPV</t>
  </si>
  <si>
    <t>DE</t>
  </si>
  <si>
    <t>popMuniQPV</t>
  </si>
  <si>
    <t>pmun_2018</t>
  </si>
  <si>
    <t>Strate</t>
  </si>
  <si>
    <t>48</t>
  </si>
  <si>
    <t>15</t>
  </si>
  <si>
    <t>46</t>
  </si>
  <si>
    <t>05</t>
  </si>
  <si>
    <t>85</t>
  </si>
  <si>
    <t>43</t>
  </si>
  <si>
    <t>32</t>
  </si>
  <si>
    <t>12</t>
  </si>
  <si>
    <t>74</t>
  </si>
  <si>
    <t>64</t>
  </si>
  <si>
    <t>23</t>
  </si>
  <si>
    <t>22</t>
  </si>
  <si>
    <t>24</t>
  </si>
  <si>
    <t>40</t>
  </si>
  <si>
    <t>53</t>
  </si>
  <si>
    <t>79</t>
  </si>
  <si>
    <t>07</t>
  </si>
  <si>
    <t>19</t>
  </si>
  <si>
    <t>29</t>
  </si>
  <si>
    <t>2A</t>
  </si>
  <si>
    <t>56</t>
  </si>
  <si>
    <t>55</t>
  </si>
  <si>
    <t>70</t>
  </si>
  <si>
    <t>73</t>
  </si>
  <si>
    <t>17</t>
  </si>
  <si>
    <t>50</t>
  </si>
  <si>
    <t>01</t>
  </si>
  <si>
    <t>39</t>
  </si>
  <si>
    <t>63</t>
  </si>
  <si>
    <t>47</t>
  </si>
  <si>
    <t>88</t>
  </si>
  <si>
    <t>65</t>
  </si>
  <si>
    <t>35</t>
  </si>
  <si>
    <t>58</t>
  </si>
  <si>
    <t>03</t>
  </si>
  <si>
    <t>36</t>
  </si>
  <si>
    <t>09</t>
  </si>
  <si>
    <t>16</t>
  </si>
  <si>
    <t>21</t>
  </si>
  <si>
    <t>04</t>
  </si>
  <si>
    <t>71</t>
  </si>
  <si>
    <t>14</t>
  </si>
  <si>
    <t>41</t>
  </si>
  <si>
    <t>82</t>
  </si>
  <si>
    <t>33</t>
  </si>
  <si>
    <t>89</t>
  </si>
  <si>
    <t>44</t>
  </si>
  <si>
    <t>81</t>
  </si>
  <si>
    <t>61</t>
  </si>
  <si>
    <t>27</t>
  </si>
  <si>
    <t>72</t>
  </si>
  <si>
    <t>31</t>
  </si>
  <si>
    <t>38</t>
  </si>
  <si>
    <t>18</t>
  </si>
  <si>
    <t>86</t>
  </si>
  <si>
    <t>49</t>
  </si>
  <si>
    <t>52</t>
  </si>
  <si>
    <t>83</t>
  </si>
  <si>
    <t>28</t>
  </si>
  <si>
    <t>06</t>
  </si>
  <si>
    <t>42</t>
  </si>
  <si>
    <t>26</t>
  </si>
  <si>
    <t>57</t>
  </si>
  <si>
    <t>37</t>
  </si>
  <si>
    <t>80</t>
  </si>
  <si>
    <t>972</t>
  </si>
  <si>
    <t>66</t>
  </si>
  <si>
    <t>92</t>
  </si>
  <si>
    <t>75</t>
  </si>
  <si>
    <t>77</t>
  </si>
  <si>
    <t>2B</t>
  </si>
  <si>
    <t>87</t>
  </si>
  <si>
    <t>54</t>
  </si>
  <si>
    <t>02</t>
  </si>
  <si>
    <t>11</t>
  </si>
  <si>
    <t>45</t>
  </si>
  <si>
    <t>08</t>
  </si>
  <si>
    <t>78</t>
  </si>
  <si>
    <t>67</t>
  </si>
  <si>
    <t>25</t>
  </si>
  <si>
    <t>76</t>
  </si>
  <si>
    <t>10</t>
  </si>
  <si>
    <t>51</t>
  </si>
  <si>
    <t>60</t>
  </si>
  <si>
    <t>68</t>
  </si>
  <si>
    <t>34</t>
  </si>
  <si>
    <t>69</t>
  </si>
  <si>
    <t>62</t>
  </si>
  <si>
    <t>90</t>
  </si>
  <si>
    <t>30</t>
  </si>
  <si>
    <t>94</t>
  </si>
  <si>
    <t>84</t>
  </si>
  <si>
    <t>91</t>
  </si>
  <si>
    <t>971</t>
  </si>
  <si>
    <t>59</t>
  </si>
  <si>
    <t>13</t>
  </si>
  <si>
    <t>95</t>
  </si>
  <si>
    <t>974</t>
  </si>
  <si>
    <t>93</t>
  </si>
  <si>
    <t>973</t>
  </si>
  <si>
    <t>976</t>
  </si>
  <si>
    <t>TX de croissance du délai de désendettement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</si>
</sst>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\+0.0%;\-0.0%"/>
    <numFmt numFmtId="167" formatCode="0.0000"/>
  </numFmts>
  <fonts count="15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rgb="FF000000"/>
      <name val="Arial"/>
      <family val="2"/>
    </font>
    <font>
      <i/>
      <sz val="11"/>
      <color rgb="FF000000"/>
      <name val="Arial"/>
      <family val="2"/>
    </font>
    <font>
      <i/>
      <sz val="9"/>
      <color rgb="FF000000"/>
      <name val="Arial"/>
      <family val="2"/>
    </font>
    <font>
      <i/>
      <sz val="10"/>
      <color rgb="FF000000"/>
      <name val="Arial"/>
      <family val="2"/>
    </font>
    <font>
      <i/>
      <sz val="9"/>
      <color theme="1"/>
      <name val="Marianne"/>
      <family val="3"/>
    </font>
    <font>
      <i/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rgb="FFC1C1C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C1C1C1"/>
      </left>
      <right/>
      <top style="medium">
        <color rgb="FFC1C1C1"/>
      </top>
      <bottom/>
      <diagonal/>
    </border>
    <border>
      <left style="medium">
        <color rgb="FFC1C1C1"/>
      </left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9">
    <xf numFmtId="0" fontId="0" fillId="0" borderId="0" xfId="0"/>
    <xf numFmtId="3" fontId="2" fillId="2" borderId="0" xfId="0" applyNumberFormat="1" applyFont="1" applyFill="1" applyAlignment="1">
      <alignment vertical="top" wrapText="1"/>
    </xf>
    <xf numFmtId="164" fontId="2" fillId="2" borderId="0" xfId="0" applyNumberFormat="1" applyFont="1" applyFill="1" applyAlignment="1">
      <alignment vertical="top" wrapText="1"/>
    </xf>
    <xf numFmtId="165" fontId="2" fillId="2" borderId="0" xfId="0" applyNumberFormat="1" applyFont="1" applyFill="1" applyAlignment="1">
      <alignment vertical="top" wrapText="1"/>
    </xf>
    <xf numFmtId="0" fontId="1" fillId="2" borderId="0" xfId="0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horizontal="right" vertical="top" wrapText="1"/>
    </xf>
    <xf numFmtId="3" fontId="2" fillId="2" borderId="0" xfId="0" applyNumberFormat="1" applyFont="1" applyFill="1" applyAlignment="1">
      <alignment horizontal="right" vertical="top" wrapText="1"/>
    </xf>
    <xf numFmtId="165" fontId="2" fillId="2" borderId="0" xfId="0" applyNumberFormat="1" applyFont="1" applyFill="1" applyAlignment="1">
      <alignment horizontal="right" vertical="top" wrapText="1"/>
    </xf>
    <xf numFmtId="166" fontId="2" fillId="2" borderId="0" xfId="1" applyNumberFormat="1" applyFont="1" applyFill="1" applyAlignment="1">
      <alignment vertical="top" wrapText="1"/>
    </xf>
    <xf numFmtId="0" fontId="0" fillId="0" borderId="0" xfId="0" applyAlignment="1"/>
    <xf numFmtId="0" fontId="2" fillId="2" borderId="0" xfId="0" applyFont="1" applyFill="1" applyAlignment="1">
      <alignment vertical="top"/>
    </xf>
    <xf numFmtId="0" fontId="0" fillId="0" borderId="0" xfId="0" applyFill="1" applyBorder="1"/>
    <xf numFmtId="3" fontId="2" fillId="0" borderId="0" xfId="0" applyNumberFormat="1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/>
    </xf>
    <xf numFmtId="0" fontId="2" fillId="0" borderId="2" xfId="0" applyFont="1" applyFill="1" applyBorder="1" applyAlignment="1">
      <alignment vertical="top"/>
    </xf>
    <xf numFmtId="3" fontId="2" fillId="0" borderId="6" xfId="0" applyNumberFormat="1" applyFont="1" applyFill="1" applyBorder="1" applyAlignment="1">
      <alignment horizontal="center" vertical="top" wrapText="1"/>
    </xf>
    <xf numFmtId="166" fontId="2" fillId="2" borderId="6" xfId="1" applyNumberFormat="1" applyFont="1" applyFill="1" applyBorder="1" applyAlignment="1">
      <alignment horizontal="right" vertical="top" wrapText="1" indent="1"/>
    </xf>
    <xf numFmtId="166" fontId="2" fillId="2" borderId="3" xfId="1" applyNumberFormat="1" applyFont="1" applyFill="1" applyBorder="1" applyAlignment="1">
      <alignment horizontal="right" vertical="top" wrapText="1" indent="1"/>
    </xf>
    <xf numFmtId="0" fontId="2" fillId="0" borderId="7" xfId="0" applyFont="1" applyFill="1" applyBorder="1" applyAlignment="1">
      <alignment vertical="top"/>
    </xf>
    <xf numFmtId="3" fontId="2" fillId="0" borderId="8" xfId="0" applyNumberFormat="1" applyFont="1" applyFill="1" applyBorder="1" applyAlignment="1">
      <alignment horizontal="center" vertical="top" wrapText="1"/>
    </xf>
    <xf numFmtId="166" fontId="2" fillId="2" borderId="8" xfId="1" applyNumberFormat="1" applyFont="1" applyFill="1" applyBorder="1" applyAlignment="1">
      <alignment horizontal="right" vertical="top" wrapText="1" indent="1"/>
    </xf>
    <xf numFmtId="166" fontId="2" fillId="2" borderId="9" xfId="1" applyNumberFormat="1" applyFont="1" applyFill="1" applyBorder="1" applyAlignment="1">
      <alignment horizontal="right" vertical="top" wrapText="1" indent="1"/>
    </xf>
    <xf numFmtId="0" fontId="2" fillId="0" borderId="10" xfId="0" applyFont="1" applyFill="1" applyBorder="1" applyAlignment="1">
      <alignment vertical="top"/>
    </xf>
    <xf numFmtId="166" fontId="2" fillId="2" borderId="0" xfId="1" applyNumberFormat="1" applyFont="1" applyFill="1" applyBorder="1" applyAlignment="1">
      <alignment horizontal="right" vertical="top" wrapText="1" indent="1"/>
    </xf>
    <xf numFmtId="166" fontId="2" fillId="2" borderId="11" xfId="1" applyNumberFormat="1" applyFont="1" applyFill="1" applyBorder="1" applyAlignment="1">
      <alignment horizontal="right" vertical="top" wrapText="1" indent="1"/>
    </xf>
    <xf numFmtId="0" fontId="2" fillId="0" borderId="12" xfId="0" applyFont="1" applyFill="1" applyBorder="1" applyAlignment="1">
      <alignment vertical="top"/>
    </xf>
    <xf numFmtId="3" fontId="2" fillId="0" borderId="13" xfId="0" applyNumberFormat="1" applyFont="1" applyFill="1" applyBorder="1" applyAlignment="1">
      <alignment horizontal="center" vertical="top" wrapText="1"/>
    </xf>
    <xf numFmtId="3" fontId="2" fillId="0" borderId="7" xfId="0" applyNumberFormat="1" applyFont="1" applyFill="1" applyBorder="1" applyAlignment="1">
      <alignment horizontal="right" vertical="top" wrapText="1" indent="1"/>
    </xf>
    <xf numFmtId="3" fontId="2" fillId="0" borderId="9" xfId="0" applyNumberFormat="1" applyFont="1" applyFill="1" applyBorder="1" applyAlignment="1">
      <alignment horizontal="right" vertical="top" wrapText="1" indent="1"/>
    </xf>
    <xf numFmtId="3" fontId="2" fillId="0" borderId="10" xfId="0" applyNumberFormat="1" applyFont="1" applyFill="1" applyBorder="1" applyAlignment="1">
      <alignment horizontal="right" vertical="top" wrapText="1" indent="1"/>
    </xf>
    <xf numFmtId="3" fontId="2" fillId="0" borderId="11" xfId="0" applyNumberFormat="1" applyFont="1" applyFill="1" applyBorder="1" applyAlignment="1">
      <alignment horizontal="right" vertical="top" wrapText="1" indent="1"/>
    </xf>
    <xf numFmtId="3" fontId="2" fillId="0" borderId="12" xfId="0" applyNumberFormat="1" applyFont="1" applyFill="1" applyBorder="1" applyAlignment="1">
      <alignment horizontal="right" vertical="top" wrapText="1" indent="1"/>
    </xf>
    <xf numFmtId="3" fontId="2" fillId="0" borderId="14" xfId="0" applyNumberFormat="1" applyFont="1" applyFill="1" applyBorder="1" applyAlignment="1">
      <alignment horizontal="right" vertical="top" wrapText="1" indent="1"/>
    </xf>
    <xf numFmtId="3" fontId="2" fillId="0" borderId="2" xfId="0" applyNumberFormat="1" applyFont="1" applyFill="1" applyBorder="1" applyAlignment="1">
      <alignment horizontal="right" vertical="top" wrapText="1" indent="1"/>
    </xf>
    <xf numFmtId="3" fontId="2" fillId="0" borderId="3" xfId="0" applyNumberFormat="1" applyFont="1" applyFill="1" applyBorder="1" applyAlignment="1">
      <alignment horizontal="right" vertical="top" wrapText="1" indent="1"/>
    </xf>
    <xf numFmtId="0" fontId="2" fillId="0" borderId="2" xfId="0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right" vertical="center" wrapText="1"/>
    </xf>
    <xf numFmtId="0" fontId="4" fillId="0" borderId="13" xfId="0" applyFont="1" applyBorder="1" applyAlignment="1">
      <alignment horizontal="right" indent="1"/>
    </xf>
    <xf numFmtId="0" fontId="4" fillId="0" borderId="14" xfId="0" applyFont="1" applyBorder="1" applyAlignment="1">
      <alignment horizontal="right" indent="1"/>
    </xf>
    <xf numFmtId="0" fontId="4" fillId="0" borderId="4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 wrapText="1"/>
    </xf>
    <xf numFmtId="1" fontId="0" fillId="0" borderId="0" xfId="0" applyNumberFormat="1"/>
    <xf numFmtId="165" fontId="0" fillId="0" borderId="0" xfId="0" applyNumberFormat="1"/>
    <xf numFmtId="0" fontId="6" fillId="2" borderId="0" xfId="0" applyFont="1" applyFill="1" applyAlignment="1">
      <alignment vertical="top" wrapText="1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 vertical="top" wrapText="1"/>
    </xf>
    <xf numFmtId="9" fontId="8" fillId="2" borderId="0" xfId="0" applyNumberFormat="1" applyFont="1" applyFill="1" applyBorder="1" applyAlignment="1">
      <alignment horizontal="center" vertical="top" wrapText="1"/>
    </xf>
    <xf numFmtId="0" fontId="6" fillId="2" borderId="0" xfId="0" applyFont="1" applyFill="1" applyAlignment="1">
      <alignment vertical="top"/>
    </xf>
    <xf numFmtId="0" fontId="8" fillId="2" borderId="16" xfId="0" applyFont="1" applyFill="1" applyBorder="1" applyAlignment="1">
      <alignment horizontal="center" vertical="top" wrapText="1"/>
    </xf>
    <xf numFmtId="0" fontId="8" fillId="2" borderId="15" xfId="0" applyFont="1" applyFill="1" applyBorder="1" applyAlignment="1">
      <alignment horizontal="center" vertical="top"/>
    </xf>
    <xf numFmtId="0" fontId="8" fillId="2" borderId="16" xfId="0" applyFont="1" applyFill="1" applyBorder="1" applyAlignment="1">
      <alignment horizontal="center" vertical="top"/>
    </xf>
    <xf numFmtId="0" fontId="10" fillId="2" borderId="16" xfId="0" applyFont="1" applyFill="1" applyBorder="1" applyAlignment="1">
      <alignment horizontal="center" vertical="top" wrapText="1"/>
    </xf>
    <xf numFmtId="167" fontId="11" fillId="2" borderId="0" xfId="0" applyNumberFormat="1" applyFont="1" applyFill="1" applyAlignment="1">
      <alignment vertical="top" wrapText="1"/>
    </xf>
    <xf numFmtId="0" fontId="12" fillId="2" borderId="0" xfId="0" applyFont="1" applyFill="1"/>
    <xf numFmtId="0" fontId="13" fillId="0" borderId="0" xfId="0" applyFont="1" applyAlignment="1">
      <alignment vertical="center"/>
    </xf>
    <xf numFmtId="0" fontId="9" fillId="2" borderId="1" xfId="0" applyFont="1" applyFill="1" applyBorder="1" applyAlignment="1">
      <alignment horizontal="center" vertical="top" wrapText="1"/>
    </xf>
    <xf numFmtId="0" fontId="6" fillId="0" borderId="0" xfId="0" applyFont="1" applyFill="1"/>
    <xf numFmtId="165" fontId="6" fillId="2" borderId="0" xfId="0" applyNumberFormat="1" applyFont="1" applyFill="1" applyAlignment="1">
      <alignment vertical="top" wrapText="1"/>
    </xf>
    <xf numFmtId="165" fontId="6" fillId="2" borderId="0" xfId="0" applyNumberFormat="1" applyFont="1" applyFill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Impôts et taxes par habitant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'G1 G2'!$B$2</c:f>
              <c:strCache>
                <c:ptCount val="1"/>
                <c:pt idx="0">
                  <c:v>Communes avec QPV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tx1"/>
                </a:solidFill>
              </a:ln>
              <a:effectLst/>
            </c:spPr>
          </c:dPt>
          <c:cat>
            <c:strRef>
              <c:f>'G1 G2'!$A$3:$A$7</c:f>
              <c:strCache>
                <c:ptCount val="5"/>
                <c:pt idx="0">
                  <c:v>1000 - 5000 h</c:v>
                </c:pt>
                <c:pt idx="1">
                  <c:v>5000 - 10 000 h</c:v>
                </c:pt>
                <c:pt idx="2">
                  <c:v>10 000 - 20 000 h</c:v>
                </c:pt>
                <c:pt idx="3">
                  <c:v>20 000 - 50 000 h</c:v>
                </c:pt>
                <c:pt idx="4">
                  <c:v>50 000 h et plus</c:v>
                </c:pt>
              </c:strCache>
            </c:strRef>
          </c:cat>
          <c:val>
            <c:numRef>
              <c:f>'G1 G2'!$B$3:$B$7</c:f>
              <c:numCache>
                <c:formatCode>#,##0</c:formatCode>
                <c:ptCount val="5"/>
                <c:pt idx="0">
                  <c:v>520.99900000000002</c:v>
                </c:pt>
                <c:pt idx="1">
                  <c:v>736.06799999999998</c:v>
                </c:pt>
                <c:pt idx="2">
                  <c:v>816.55399999999997</c:v>
                </c:pt>
                <c:pt idx="3">
                  <c:v>952.94200000000001</c:v>
                </c:pt>
                <c:pt idx="4">
                  <c:v>945.06100000000004</c:v>
                </c:pt>
              </c:numCache>
            </c:numRef>
          </c:val>
        </c:ser>
        <c:ser>
          <c:idx val="1"/>
          <c:order val="1"/>
          <c:tx>
            <c:strRef>
              <c:f>'G1 G2'!$C$2</c:f>
              <c:strCache>
                <c:ptCount val="1"/>
                <c:pt idx="0">
                  <c:v>sans QPV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'G1 G2'!$A$3:$A$7</c:f>
              <c:strCache>
                <c:ptCount val="5"/>
                <c:pt idx="0">
                  <c:v>1000 - 5000 h</c:v>
                </c:pt>
                <c:pt idx="1">
                  <c:v>5000 - 10 000 h</c:v>
                </c:pt>
                <c:pt idx="2">
                  <c:v>10 000 - 20 000 h</c:v>
                </c:pt>
                <c:pt idx="3">
                  <c:v>20 000 - 50 000 h</c:v>
                </c:pt>
                <c:pt idx="4">
                  <c:v>50 000 h et plus</c:v>
                </c:pt>
              </c:strCache>
            </c:strRef>
          </c:cat>
          <c:val>
            <c:numRef>
              <c:f>'G1 G2'!$C$3:$C$7</c:f>
              <c:numCache>
                <c:formatCode>#,##0</c:formatCode>
                <c:ptCount val="5"/>
                <c:pt idx="0">
                  <c:v>575.29</c:v>
                </c:pt>
                <c:pt idx="1">
                  <c:v>784.61</c:v>
                </c:pt>
                <c:pt idx="2">
                  <c:v>935.4</c:v>
                </c:pt>
                <c:pt idx="3">
                  <c:v>1014.18</c:v>
                </c:pt>
                <c:pt idx="4">
                  <c:v>1168.48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4"/>
        <c:axId val="-769542800"/>
        <c:axId val="-769559664"/>
      </c:barChart>
      <c:catAx>
        <c:axId val="-769542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69559664"/>
        <c:crosses val="autoZero"/>
        <c:auto val="1"/>
        <c:lblAlgn val="ctr"/>
        <c:lblOffset val="100"/>
        <c:noMultiLvlLbl val="0"/>
      </c:catAx>
      <c:valAx>
        <c:axId val="-769559664"/>
        <c:scaling>
          <c:orientation val="minMax"/>
          <c:max val="1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euros / hab.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69542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814325677828509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9.2813683865509061E-2"/>
          <c:y val="0.11526315789473685"/>
          <c:w val="0.86459193084891495"/>
          <c:h val="0.72118034886787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 GA Enc'!$D$1</c:f>
              <c:strCache>
                <c:ptCount val="1"/>
                <c:pt idx="0">
                  <c:v>avec QPV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GA Enc'!$A$2:$A$6</c:f>
              <c:strCache>
                <c:ptCount val="5"/>
                <c:pt idx="0">
                  <c:v>1000 -
5000 h</c:v>
                </c:pt>
                <c:pt idx="1">
                  <c:v>5000 - 
10 000 h</c:v>
                </c:pt>
                <c:pt idx="2">
                  <c:v>10 000 - 
20 000 h</c:v>
                </c:pt>
                <c:pt idx="3">
                  <c:v>20 000 - 
50 000 h</c:v>
                </c:pt>
                <c:pt idx="4">
                  <c:v>50 000 h 
ou plus</c:v>
                </c:pt>
              </c:strCache>
            </c:strRef>
          </c:cat>
          <c:val>
            <c:numRef>
              <c:f>' GA Enc'!$D$2:$D$6</c:f>
              <c:numCache>
                <c:formatCode>0</c:formatCode>
                <c:ptCount val="5"/>
                <c:pt idx="0">
                  <c:v>5.5276381909547743</c:v>
                </c:pt>
                <c:pt idx="1">
                  <c:v>18.844221105527641</c:v>
                </c:pt>
                <c:pt idx="2">
                  <c:v>29.64824120603015</c:v>
                </c:pt>
                <c:pt idx="3">
                  <c:v>31.4070351758794</c:v>
                </c:pt>
                <c:pt idx="4">
                  <c:v>14.572864321608039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769547152"/>
        <c:axId val="-769546064"/>
      </c:barChart>
      <c:catAx>
        <c:axId val="-769547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69546064"/>
        <c:crosses val="autoZero"/>
        <c:auto val="1"/>
        <c:lblAlgn val="ctr"/>
        <c:lblOffset val="100"/>
        <c:noMultiLvlLbl val="0"/>
      </c:catAx>
      <c:valAx>
        <c:axId val="-7695460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69547152"/>
        <c:crosses val="autoZero"/>
        <c:crossBetween val="between"/>
      </c:valAx>
      <c:spPr>
        <a:noFill/>
        <a:ln>
          <a:solidFill>
            <a:schemeClr val="tx1">
              <a:lumMod val="15000"/>
              <a:lumOff val="8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814325677828509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9.2813683865509061E-2"/>
          <c:y val="0.11526315789473685"/>
          <c:w val="0.86459193084891495"/>
          <c:h val="0.72118034886787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 GA Enc'!$E$1</c:f>
              <c:strCache>
                <c:ptCount val="1"/>
                <c:pt idx="0">
                  <c:v>sans QPV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GA Enc'!$A$2:$A$6</c:f>
              <c:strCache>
                <c:ptCount val="5"/>
                <c:pt idx="0">
                  <c:v>1000 -
5000 h</c:v>
                </c:pt>
                <c:pt idx="1">
                  <c:v>5000 - 
10 000 h</c:v>
                </c:pt>
                <c:pt idx="2">
                  <c:v>10 000 - 
20 000 h</c:v>
                </c:pt>
                <c:pt idx="3">
                  <c:v>20 000 - 
50 000 h</c:v>
                </c:pt>
                <c:pt idx="4">
                  <c:v>50 000 h 
ou plus</c:v>
                </c:pt>
              </c:strCache>
            </c:strRef>
          </c:cat>
          <c:val>
            <c:numRef>
              <c:f>' GA Enc'!$E$2:$E$6</c:f>
              <c:numCache>
                <c:formatCode>0</c:formatCode>
                <c:ptCount val="5"/>
                <c:pt idx="0">
                  <c:v>84.166935570614172</c:v>
                </c:pt>
                <c:pt idx="1">
                  <c:v>11.261697321716682</c:v>
                </c:pt>
                <c:pt idx="2" formatCode="0.0">
                  <c:v>3.3881897386253628</c:v>
                </c:pt>
                <c:pt idx="3">
                  <c:v>1.0325911584382059</c:v>
                </c:pt>
                <c:pt idx="4" formatCode="0.0">
                  <c:v>0.1505862106055717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769560208"/>
        <c:axId val="-769543888"/>
      </c:barChart>
      <c:catAx>
        <c:axId val="-769560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69543888"/>
        <c:crosses val="autoZero"/>
        <c:auto val="1"/>
        <c:lblAlgn val="ctr"/>
        <c:lblOffset val="100"/>
        <c:noMultiLvlLbl val="0"/>
      </c:catAx>
      <c:valAx>
        <c:axId val="-76954388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69560208"/>
        <c:crosses val="autoZero"/>
        <c:crossBetween val="between"/>
      </c:valAx>
      <c:spPr>
        <a:noFill/>
        <a:ln>
          <a:solidFill>
            <a:schemeClr val="tx1">
              <a:lumMod val="15000"/>
              <a:lumOff val="8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000"/>
              <a:t>Part de la population des quartiers prioritaires</a:t>
            </a:r>
          </a:p>
          <a:p>
            <a:pPr algn="l">
              <a:defRPr sz="1000"/>
            </a:pPr>
            <a:r>
              <a:rPr lang="fr-FR" sz="1000"/>
              <a:t>dans la population communale</a:t>
            </a:r>
          </a:p>
        </c:rich>
      </c:tx>
      <c:layout>
        <c:manualLayout>
          <c:xMode val="edge"/>
          <c:yMode val="edge"/>
          <c:x val="1.8123604005667185E-3"/>
          <c:y val="0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9.4946858667962153E-2"/>
          <c:y val="0.15740740740740741"/>
          <c:w val="0.86144829748027163"/>
          <c:h val="0.6370217264508603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3"/>
              <c:layout>
                <c:manualLayout>
                  <c:x val="-3.603604333972648E-2"/>
                  <c:y val="-5.6670602125147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4.118404953111595E-2"/>
                  <c:y val="-6.13931523022432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5.4054065009589682E-2"/>
                  <c:y val="-4.25029515938606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'GB Enc'!$B$4:$S$4</c:f>
              <c:numCache>
                <c:formatCode>0%</c:formatCode>
                <c:ptCount val="18"/>
                <c:pt idx="0">
                  <c:v>0.01</c:v>
                </c:pt>
                <c:pt idx="1">
                  <c:v>0.05</c:v>
                </c:pt>
                <c:pt idx="2">
                  <c:v>7.4999999999999997E-2</c:v>
                </c:pt>
                <c:pt idx="3">
                  <c:v>0.1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0.4</c:v>
                </c:pt>
                <c:pt idx="8">
                  <c:v>0.5</c:v>
                </c:pt>
                <c:pt idx="9">
                  <c:v>0.6</c:v>
                </c:pt>
                <c:pt idx="10">
                  <c:v>0.7</c:v>
                </c:pt>
                <c:pt idx="11">
                  <c:v>0.75</c:v>
                </c:pt>
                <c:pt idx="12">
                  <c:v>0.8</c:v>
                </c:pt>
                <c:pt idx="13">
                  <c:v>0.9</c:v>
                </c:pt>
                <c:pt idx="14">
                  <c:v>0.95</c:v>
                </c:pt>
                <c:pt idx="15">
                  <c:v>0.97499999999999998</c:v>
                </c:pt>
                <c:pt idx="16">
                  <c:v>0.99</c:v>
                </c:pt>
                <c:pt idx="17">
                  <c:v>1</c:v>
                </c:pt>
              </c:numCache>
            </c:numRef>
          </c:xVal>
          <c:yVal>
            <c:numRef>
              <c:f>'GB Enc'!$B$5:$S$5</c:f>
              <c:numCache>
                <c:formatCode>0%</c:formatCode>
                <c:ptCount val="18"/>
                <c:pt idx="0">
                  <c:v>1.9443999999999999E-4</c:v>
                </c:pt>
                <c:pt idx="1">
                  <c:v>4.6330799999999998E-2</c:v>
                </c:pt>
                <c:pt idx="2">
                  <c:v>5.8288800000000002E-2</c:v>
                </c:pt>
                <c:pt idx="3">
                  <c:v>6.6627800000000001E-2</c:v>
                </c:pt>
                <c:pt idx="4">
                  <c:v>9.6397899999999995E-2</c:v>
                </c:pt>
                <c:pt idx="5">
                  <c:v>0.108922</c:v>
                </c:pt>
                <c:pt idx="6">
                  <c:v>0.12170600000000001</c:v>
                </c:pt>
                <c:pt idx="7">
                  <c:v>0.145008</c:v>
                </c:pt>
                <c:pt idx="8">
                  <c:v>0.17193600000000001</c:v>
                </c:pt>
                <c:pt idx="9">
                  <c:v>0.20039599999999999</c:v>
                </c:pt>
                <c:pt idx="10">
                  <c:v>0.24347100000000002</c:v>
                </c:pt>
                <c:pt idx="11">
                  <c:v>0.26872200000000002</c:v>
                </c:pt>
                <c:pt idx="12">
                  <c:v>0.29670000000000002</c:v>
                </c:pt>
                <c:pt idx="13">
                  <c:v>0.41144199999999997</c:v>
                </c:pt>
                <c:pt idx="14">
                  <c:v>0.57332399999999994</c:v>
                </c:pt>
                <c:pt idx="15">
                  <c:v>0.75786100000000001</c:v>
                </c:pt>
                <c:pt idx="16">
                  <c:v>0.91313299999999997</c:v>
                </c:pt>
                <c:pt idx="17">
                  <c:v>0.99037000000000008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69540080"/>
        <c:axId val="-769539536"/>
      </c:scatterChart>
      <c:valAx>
        <c:axId val="-76954008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Déciles de communes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69539536"/>
        <c:crosses val="autoZero"/>
        <c:crossBetween val="midCat"/>
        <c:majorUnit val="0.1"/>
      </c:valAx>
      <c:valAx>
        <c:axId val="-76953953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695400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Impôts et taxes par habitant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[1]Ratios_déciles_2020!$B$18:$B$29</c:f>
              <c:strCache>
                <c:ptCount val="12"/>
                <c:pt idx="0">
                  <c:v>0-10%</c:v>
                </c:pt>
                <c:pt idx="1">
                  <c:v>10%-20%</c:v>
                </c:pt>
                <c:pt idx="2">
                  <c:v>20%-30%</c:v>
                </c:pt>
                <c:pt idx="3">
                  <c:v>30%-40%</c:v>
                </c:pt>
                <c:pt idx="4">
                  <c:v>40%-50%</c:v>
                </c:pt>
                <c:pt idx="5">
                  <c:v>50%-60%</c:v>
                </c:pt>
                <c:pt idx="6">
                  <c:v>60%-70%</c:v>
                </c:pt>
                <c:pt idx="7">
                  <c:v>70%-80%</c:v>
                </c:pt>
                <c:pt idx="8">
                  <c:v>80%-90%</c:v>
                </c:pt>
                <c:pt idx="9">
                  <c:v>90%-100%</c:v>
                </c:pt>
                <c:pt idx="11">
                  <c:v>Ensemble</c:v>
                </c:pt>
              </c:strCache>
            </c:strRef>
          </c:cat>
          <c:val>
            <c:numRef>
              <c:f>[1]Ratios_déciles_2020!$N$18:$N$29</c:f>
              <c:numCache>
                <c:formatCode>General</c:formatCode>
                <c:ptCount val="12"/>
                <c:pt idx="0">
                  <c:v>909.91</c:v>
                </c:pt>
                <c:pt idx="1">
                  <c:v>965.61</c:v>
                </c:pt>
                <c:pt idx="2">
                  <c:v>928.91</c:v>
                </c:pt>
                <c:pt idx="3">
                  <c:v>878.71</c:v>
                </c:pt>
                <c:pt idx="4">
                  <c:v>872.44</c:v>
                </c:pt>
                <c:pt idx="5">
                  <c:v>838.18</c:v>
                </c:pt>
                <c:pt idx="6">
                  <c:v>976.58</c:v>
                </c:pt>
                <c:pt idx="7">
                  <c:v>907.96</c:v>
                </c:pt>
                <c:pt idx="8">
                  <c:v>1078.9100000000001</c:v>
                </c:pt>
                <c:pt idx="9">
                  <c:v>843.24</c:v>
                </c:pt>
                <c:pt idx="11">
                  <c:v>916.98199999999997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769566192"/>
        <c:axId val="-769565648"/>
      </c:barChart>
      <c:catAx>
        <c:axId val="-7695661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Déciles des communes selon leur part de population dans</a:t>
                </a:r>
                <a:r>
                  <a:rPr lang="fr-FR" baseline="0"/>
                  <a:t> l</a:t>
                </a:r>
                <a:r>
                  <a:rPr lang="fr-FR"/>
                  <a:t>es quatiers prioritaires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69565648"/>
        <c:crosses val="autoZero"/>
        <c:auto val="1"/>
        <c:lblAlgn val="ctr"/>
        <c:lblOffset val="100"/>
        <c:noMultiLvlLbl val="0"/>
      </c:catAx>
      <c:valAx>
        <c:axId val="-769565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en euros par habitant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0.24910542432195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69566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Revenu par habitant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'GC Enc'!$G$2</c:f>
              <c:strCache>
                <c:ptCount val="1"/>
                <c:pt idx="0">
                  <c:v>R_revenus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'GC Enc'!$C$3:$C$14</c:f>
              <c:strCache>
                <c:ptCount val="12"/>
                <c:pt idx="0">
                  <c:v>0-10%</c:v>
                </c:pt>
                <c:pt idx="1">
                  <c:v>10%-20%</c:v>
                </c:pt>
                <c:pt idx="2">
                  <c:v>20%-30%</c:v>
                </c:pt>
                <c:pt idx="3">
                  <c:v>30%-40%</c:v>
                </c:pt>
                <c:pt idx="4">
                  <c:v>40%-50%</c:v>
                </c:pt>
                <c:pt idx="5">
                  <c:v>50%-60%</c:v>
                </c:pt>
                <c:pt idx="6">
                  <c:v>60%-70%</c:v>
                </c:pt>
                <c:pt idx="7">
                  <c:v>70%-80%</c:v>
                </c:pt>
                <c:pt idx="8">
                  <c:v>80%-90%</c:v>
                </c:pt>
                <c:pt idx="9">
                  <c:v>90%-100%</c:v>
                </c:pt>
                <c:pt idx="11">
                  <c:v>Ensemble</c:v>
                </c:pt>
              </c:strCache>
            </c:strRef>
          </c:cat>
          <c:val>
            <c:numRef>
              <c:f>'GC Enc'!$G$3:$G$14</c:f>
              <c:numCache>
                <c:formatCode>0.0</c:formatCode>
                <c:ptCount val="12"/>
                <c:pt idx="0">
                  <c:v>15962.34</c:v>
                </c:pt>
                <c:pt idx="1">
                  <c:v>14816.37</c:v>
                </c:pt>
                <c:pt idx="2">
                  <c:v>14648.44</c:v>
                </c:pt>
                <c:pt idx="3">
                  <c:v>13646.67</c:v>
                </c:pt>
                <c:pt idx="4">
                  <c:v>13040.33</c:v>
                </c:pt>
                <c:pt idx="5">
                  <c:v>12944.42</c:v>
                </c:pt>
                <c:pt idx="6">
                  <c:v>12195.89</c:v>
                </c:pt>
                <c:pt idx="7">
                  <c:v>11968.48</c:v>
                </c:pt>
                <c:pt idx="8">
                  <c:v>10774.92</c:v>
                </c:pt>
                <c:pt idx="9">
                  <c:v>8449.09</c:v>
                </c:pt>
                <c:pt idx="11">
                  <c:v>12939.9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769557488"/>
        <c:axId val="-771594016"/>
      </c:barChart>
      <c:catAx>
        <c:axId val="-769557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Déciles des communes selon leur part de population dans</a:t>
                </a:r>
                <a:r>
                  <a:rPr lang="fr-FR" baseline="0"/>
                  <a:t> l</a:t>
                </a:r>
                <a:r>
                  <a:rPr lang="fr-FR"/>
                  <a:t>es quatiers prioritaires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71594016"/>
        <c:crosses val="autoZero"/>
        <c:auto val="1"/>
        <c:lblAlgn val="ctr"/>
        <c:lblOffset val="100"/>
        <c:noMultiLvlLbl val="0"/>
      </c:catAx>
      <c:valAx>
        <c:axId val="-771594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en euros par habitant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0.24910542432195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\ 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69557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Concours de l'Etat par habitant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'GC Enc'!$P$2</c:f>
              <c:strCache>
                <c:ptCount val="1"/>
                <c:pt idx="0">
                  <c:v>R_ce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'GC Enc'!$C$3:$C$14</c:f>
              <c:strCache>
                <c:ptCount val="12"/>
                <c:pt idx="0">
                  <c:v>0-10%</c:v>
                </c:pt>
                <c:pt idx="1">
                  <c:v>10%-20%</c:v>
                </c:pt>
                <c:pt idx="2">
                  <c:v>20%-30%</c:v>
                </c:pt>
                <c:pt idx="3">
                  <c:v>30%-40%</c:v>
                </c:pt>
                <c:pt idx="4">
                  <c:v>40%-50%</c:v>
                </c:pt>
                <c:pt idx="5">
                  <c:v>50%-60%</c:v>
                </c:pt>
                <c:pt idx="6">
                  <c:v>60%-70%</c:v>
                </c:pt>
                <c:pt idx="7">
                  <c:v>70%-80%</c:v>
                </c:pt>
                <c:pt idx="8">
                  <c:v>80%-90%</c:v>
                </c:pt>
                <c:pt idx="9">
                  <c:v>90%-100%</c:v>
                </c:pt>
                <c:pt idx="11">
                  <c:v>Ensemble</c:v>
                </c:pt>
              </c:strCache>
            </c:strRef>
          </c:cat>
          <c:val>
            <c:numRef>
              <c:f>'GC Enc'!$P$3:$P$14</c:f>
              <c:numCache>
                <c:formatCode>0.0</c:formatCode>
                <c:ptCount val="12"/>
                <c:pt idx="0">
                  <c:v>176.37299999999999</c:v>
                </c:pt>
                <c:pt idx="1">
                  <c:v>191.49</c:v>
                </c:pt>
                <c:pt idx="2">
                  <c:v>219.858</c:v>
                </c:pt>
                <c:pt idx="3">
                  <c:v>249.864</c:v>
                </c:pt>
                <c:pt idx="4">
                  <c:v>264.96800000000002</c:v>
                </c:pt>
                <c:pt idx="5">
                  <c:v>285.13799999999998</c:v>
                </c:pt>
                <c:pt idx="6">
                  <c:v>287.14299999999997</c:v>
                </c:pt>
                <c:pt idx="7">
                  <c:v>321.83800000000002</c:v>
                </c:pt>
                <c:pt idx="8">
                  <c:v>345.245</c:v>
                </c:pt>
                <c:pt idx="9">
                  <c:v>462.04500000000002</c:v>
                </c:pt>
                <c:pt idx="11">
                  <c:v>276.52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771581504"/>
        <c:axId val="-771601632"/>
      </c:barChart>
      <c:catAx>
        <c:axId val="-771581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Déciles des communes selon leur part de population dans</a:t>
                </a:r>
                <a:r>
                  <a:rPr lang="fr-FR" baseline="0"/>
                  <a:t> l</a:t>
                </a:r>
                <a:r>
                  <a:rPr lang="fr-FR"/>
                  <a:t>es quatiers prioritaires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71601632"/>
        <c:crosses val="autoZero"/>
        <c:auto val="1"/>
        <c:lblAlgn val="ctr"/>
        <c:lblOffset val="100"/>
        <c:noMultiLvlLbl val="0"/>
      </c:catAx>
      <c:valAx>
        <c:axId val="-77160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en euros par habitant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0.24910542432195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71581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Capacité de financement par habitant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'GC Enc'!$M$2</c:f>
              <c:strCache>
                <c:ptCount val="1"/>
                <c:pt idx="0">
                  <c:v>R_capa_fi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'GC Enc'!$C$3:$C$14</c:f>
              <c:strCache>
                <c:ptCount val="12"/>
                <c:pt idx="0">
                  <c:v>0-10%</c:v>
                </c:pt>
                <c:pt idx="1">
                  <c:v>10%-20%</c:v>
                </c:pt>
                <c:pt idx="2">
                  <c:v>20%-30%</c:v>
                </c:pt>
                <c:pt idx="3">
                  <c:v>30%-40%</c:v>
                </c:pt>
                <c:pt idx="4">
                  <c:v>40%-50%</c:v>
                </c:pt>
                <c:pt idx="5">
                  <c:v>50%-60%</c:v>
                </c:pt>
                <c:pt idx="6">
                  <c:v>60%-70%</c:v>
                </c:pt>
                <c:pt idx="7">
                  <c:v>70%-80%</c:v>
                </c:pt>
                <c:pt idx="8">
                  <c:v>80%-90%</c:v>
                </c:pt>
                <c:pt idx="9">
                  <c:v>90%-100%</c:v>
                </c:pt>
                <c:pt idx="11">
                  <c:v>Ensemble</c:v>
                </c:pt>
              </c:strCache>
            </c:strRef>
          </c:cat>
          <c:val>
            <c:numRef>
              <c:f>'GC Enc'!$M$3:$M$15</c:f>
              <c:numCache>
                <c:formatCode>0.0</c:formatCode>
                <c:ptCount val="13"/>
                <c:pt idx="0">
                  <c:v>30.619499999999999</c:v>
                </c:pt>
                <c:pt idx="1">
                  <c:v>23.014500000000002</c:v>
                </c:pt>
                <c:pt idx="2">
                  <c:v>18.042899999999999</c:v>
                </c:pt>
                <c:pt idx="3">
                  <c:v>24.787199999999999</c:v>
                </c:pt>
                <c:pt idx="4">
                  <c:v>29.555800000000001</c:v>
                </c:pt>
                <c:pt idx="5">
                  <c:v>22.6921</c:v>
                </c:pt>
                <c:pt idx="6">
                  <c:v>40.803699999999999</c:v>
                </c:pt>
                <c:pt idx="7">
                  <c:v>44.205800000000004</c:v>
                </c:pt>
                <c:pt idx="8">
                  <c:v>64.497100000000003</c:v>
                </c:pt>
                <c:pt idx="9">
                  <c:v>36.346600000000002</c:v>
                </c:pt>
                <c:pt idx="11">
                  <c:v>31.956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771611968"/>
        <c:axId val="-771613056"/>
      </c:barChart>
      <c:catAx>
        <c:axId val="-771611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Déciles des communes selon leur part de population dans</a:t>
                </a:r>
                <a:r>
                  <a:rPr lang="fr-FR" baseline="0"/>
                  <a:t> l</a:t>
                </a:r>
                <a:r>
                  <a:rPr lang="fr-FR"/>
                  <a:t>es quatiers prioritaires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71613056"/>
        <c:crosses val="autoZero"/>
        <c:auto val="1"/>
        <c:lblAlgn val="ctr"/>
        <c:lblOffset val="100"/>
        <c:noMultiLvlLbl val="0"/>
      </c:catAx>
      <c:valAx>
        <c:axId val="-771613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en euros par habitant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0.24910542432195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71611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Dépenses d'équipement par habitant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'GC Enc'!$O$2</c:f>
              <c:strCache>
                <c:ptCount val="1"/>
                <c:pt idx="0">
                  <c:v>DE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'GC Enc'!$C$3:$C$14</c:f>
              <c:strCache>
                <c:ptCount val="12"/>
                <c:pt idx="0">
                  <c:v>0-10%</c:v>
                </c:pt>
                <c:pt idx="1">
                  <c:v>10%-20%</c:v>
                </c:pt>
                <c:pt idx="2">
                  <c:v>20%-30%</c:v>
                </c:pt>
                <c:pt idx="3">
                  <c:v>30%-40%</c:v>
                </c:pt>
                <c:pt idx="4">
                  <c:v>40%-50%</c:v>
                </c:pt>
                <c:pt idx="5">
                  <c:v>50%-60%</c:v>
                </c:pt>
                <c:pt idx="6">
                  <c:v>60%-70%</c:v>
                </c:pt>
                <c:pt idx="7">
                  <c:v>70%-80%</c:v>
                </c:pt>
                <c:pt idx="8">
                  <c:v>80%-90%</c:v>
                </c:pt>
                <c:pt idx="9">
                  <c:v>90%-100%</c:v>
                </c:pt>
                <c:pt idx="11">
                  <c:v>Ensemble</c:v>
                </c:pt>
              </c:strCache>
            </c:strRef>
          </c:cat>
          <c:val>
            <c:numRef>
              <c:f>'GC Enc'!$O$3:$O$14</c:f>
              <c:numCache>
                <c:formatCode>0.0</c:formatCode>
                <c:ptCount val="12"/>
                <c:pt idx="0">
                  <c:v>239.33</c:v>
                </c:pt>
                <c:pt idx="1">
                  <c:v>270.57600000000002</c:v>
                </c:pt>
                <c:pt idx="2">
                  <c:v>246.02099999999999</c:v>
                </c:pt>
                <c:pt idx="3">
                  <c:v>258.12799999999999</c:v>
                </c:pt>
                <c:pt idx="4">
                  <c:v>272.05599999999998</c:v>
                </c:pt>
                <c:pt idx="5">
                  <c:v>265.26600000000002</c:v>
                </c:pt>
                <c:pt idx="6">
                  <c:v>260.411</c:v>
                </c:pt>
                <c:pt idx="7">
                  <c:v>272.75900000000001</c:v>
                </c:pt>
                <c:pt idx="8">
                  <c:v>302.23200000000003</c:v>
                </c:pt>
                <c:pt idx="9">
                  <c:v>311.09699999999998</c:v>
                </c:pt>
                <c:pt idx="11">
                  <c:v>268.03500000000003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771582592"/>
        <c:axId val="-771601088"/>
      </c:barChart>
      <c:catAx>
        <c:axId val="-7715825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Déciles des communes selon leur part de population dans</a:t>
                </a:r>
                <a:r>
                  <a:rPr lang="fr-FR" baseline="0"/>
                  <a:t> l</a:t>
                </a:r>
                <a:r>
                  <a:rPr lang="fr-FR"/>
                  <a:t>es quatiers prioritaires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71601088"/>
        <c:crosses val="autoZero"/>
        <c:auto val="1"/>
        <c:lblAlgn val="ctr"/>
        <c:lblOffset val="100"/>
        <c:noMultiLvlLbl val="0"/>
      </c:catAx>
      <c:valAx>
        <c:axId val="-771601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en euros par habitant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0.24910542432195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71582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Population moyenne des communes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'GC Enc'!$E$2</c:f>
              <c:strCache>
                <c:ptCount val="1"/>
                <c:pt idx="0">
                  <c:v>ptot_moy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'GC Enc'!$C$3:$C$14</c:f>
              <c:strCache>
                <c:ptCount val="12"/>
                <c:pt idx="0">
                  <c:v>0-10%</c:v>
                </c:pt>
                <c:pt idx="1">
                  <c:v>10%-20%</c:v>
                </c:pt>
                <c:pt idx="2">
                  <c:v>20%-30%</c:v>
                </c:pt>
                <c:pt idx="3">
                  <c:v>30%-40%</c:v>
                </c:pt>
                <c:pt idx="4">
                  <c:v>40%-50%</c:v>
                </c:pt>
                <c:pt idx="5">
                  <c:v>50%-60%</c:v>
                </c:pt>
                <c:pt idx="6">
                  <c:v>60%-70%</c:v>
                </c:pt>
                <c:pt idx="7">
                  <c:v>70%-80%</c:v>
                </c:pt>
                <c:pt idx="8">
                  <c:v>80%-90%</c:v>
                </c:pt>
                <c:pt idx="9">
                  <c:v>90%-100%</c:v>
                </c:pt>
                <c:pt idx="11">
                  <c:v>Ensemble</c:v>
                </c:pt>
              </c:strCache>
            </c:strRef>
          </c:cat>
          <c:val>
            <c:numRef>
              <c:f>'GC Enc'!$E$3:$E$14</c:f>
              <c:numCache>
                <c:formatCode>0.0</c:formatCode>
                <c:ptCount val="12"/>
                <c:pt idx="0">
                  <c:v>24658.79</c:v>
                </c:pt>
                <c:pt idx="1">
                  <c:v>28917.9</c:v>
                </c:pt>
                <c:pt idx="2">
                  <c:v>41390.21</c:v>
                </c:pt>
                <c:pt idx="3">
                  <c:v>28133.69</c:v>
                </c:pt>
                <c:pt idx="4">
                  <c:v>32815.49</c:v>
                </c:pt>
                <c:pt idx="5">
                  <c:v>37766.519999999997</c:v>
                </c:pt>
                <c:pt idx="6">
                  <c:v>37399.800000000003</c:v>
                </c:pt>
                <c:pt idx="7">
                  <c:v>23129.84</c:v>
                </c:pt>
                <c:pt idx="8">
                  <c:v>23040.2</c:v>
                </c:pt>
                <c:pt idx="9">
                  <c:v>26987.39</c:v>
                </c:pt>
                <c:pt idx="11">
                  <c:v>30396.37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771594560"/>
        <c:axId val="-771599456"/>
      </c:barChart>
      <c:catAx>
        <c:axId val="-7715945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Déciles des communes selon leur part de population dans</a:t>
                </a:r>
                <a:r>
                  <a:rPr lang="fr-FR" baseline="0"/>
                  <a:t> l</a:t>
                </a:r>
                <a:r>
                  <a:rPr lang="fr-FR"/>
                  <a:t>es quatiers prioritaires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71599456"/>
        <c:crosses val="autoZero"/>
        <c:auto val="1"/>
        <c:lblAlgn val="ctr"/>
        <c:lblOffset val="100"/>
        <c:noMultiLvlLbl val="0"/>
      </c:catAx>
      <c:valAx>
        <c:axId val="-77159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en nombre d'habitant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0.24910542432195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\ 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71594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Délai de désendettement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'GC Enc'!$K$2</c:f>
              <c:strCache>
                <c:ptCount val="1"/>
                <c:pt idx="0">
                  <c:v>DdD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'GC Enc'!$C$3:$C$14</c:f>
              <c:strCache>
                <c:ptCount val="12"/>
                <c:pt idx="0">
                  <c:v>0-10%</c:v>
                </c:pt>
                <c:pt idx="1">
                  <c:v>10%-20%</c:v>
                </c:pt>
                <c:pt idx="2">
                  <c:v>20%-30%</c:v>
                </c:pt>
                <c:pt idx="3">
                  <c:v>30%-40%</c:v>
                </c:pt>
                <c:pt idx="4">
                  <c:v>40%-50%</c:v>
                </c:pt>
                <c:pt idx="5">
                  <c:v>50%-60%</c:v>
                </c:pt>
                <c:pt idx="6">
                  <c:v>60%-70%</c:v>
                </c:pt>
                <c:pt idx="7">
                  <c:v>70%-80%</c:v>
                </c:pt>
                <c:pt idx="8">
                  <c:v>80%-90%</c:v>
                </c:pt>
                <c:pt idx="9">
                  <c:v>90%-100%</c:v>
                </c:pt>
                <c:pt idx="11">
                  <c:v>Ensemble</c:v>
                </c:pt>
              </c:strCache>
            </c:strRef>
          </c:cat>
          <c:val>
            <c:numRef>
              <c:f>'GC Enc'!$K$3:$K$14</c:f>
              <c:numCache>
                <c:formatCode>0.0</c:formatCode>
                <c:ptCount val="12"/>
                <c:pt idx="0">
                  <c:v>7.1802200000000003</c:v>
                </c:pt>
                <c:pt idx="1">
                  <c:v>5.5791899999999996</c:v>
                </c:pt>
                <c:pt idx="2">
                  <c:v>5.8725399999999999</c:v>
                </c:pt>
                <c:pt idx="3">
                  <c:v>6.1514499999999996</c:v>
                </c:pt>
                <c:pt idx="4">
                  <c:v>6.3904500000000004</c:v>
                </c:pt>
                <c:pt idx="5">
                  <c:v>5.4191599999999998</c:v>
                </c:pt>
                <c:pt idx="6">
                  <c:v>6.0881600000000002</c:v>
                </c:pt>
                <c:pt idx="7">
                  <c:v>5.9411899999999997</c:v>
                </c:pt>
                <c:pt idx="8">
                  <c:v>6.5782499999999997</c:v>
                </c:pt>
                <c:pt idx="9">
                  <c:v>6.0657300000000003</c:v>
                </c:pt>
                <c:pt idx="11">
                  <c:v>6.0764699999999996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771589120"/>
        <c:axId val="-771580960"/>
      </c:barChart>
      <c:catAx>
        <c:axId val="-771589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Déciles des communes selon leur part de population dans</a:t>
                </a:r>
                <a:r>
                  <a:rPr lang="fr-FR" baseline="0"/>
                  <a:t> l</a:t>
                </a:r>
                <a:r>
                  <a:rPr lang="fr-FR"/>
                  <a:t>es quatiers prioritaires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71580960"/>
        <c:crosses val="autoZero"/>
        <c:auto val="1"/>
        <c:lblAlgn val="ctr"/>
        <c:lblOffset val="100"/>
        <c:noMultiLvlLbl val="0"/>
      </c:catAx>
      <c:valAx>
        <c:axId val="-771580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en nombre d'années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0.24910542432195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7158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Concours de l'État par habitant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'G1 G2'!$D$2</c:f>
              <c:strCache>
                <c:ptCount val="1"/>
                <c:pt idx="0">
                  <c:v>Communes avec QPV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tx1"/>
                </a:solidFill>
              </a:ln>
              <a:effectLst/>
            </c:spPr>
          </c:dPt>
          <c:cat>
            <c:strRef>
              <c:f>'G1 G2'!$A$3:$A$7</c:f>
              <c:strCache>
                <c:ptCount val="5"/>
                <c:pt idx="0">
                  <c:v>1000 - 5000 h</c:v>
                </c:pt>
                <c:pt idx="1">
                  <c:v>5000 - 10 000 h</c:v>
                </c:pt>
                <c:pt idx="2">
                  <c:v>10 000 - 20 000 h</c:v>
                </c:pt>
                <c:pt idx="3">
                  <c:v>20 000 - 50 000 h</c:v>
                </c:pt>
                <c:pt idx="4">
                  <c:v>50 000 h et plus</c:v>
                </c:pt>
              </c:strCache>
            </c:strRef>
          </c:cat>
          <c:val>
            <c:numRef>
              <c:f>'G1 G2'!$D$3:$D$7</c:f>
              <c:numCache>
                <c:formatCode>#,##0</c:formatCode>
                <c:ptCount val="5"/>
                <c:pt idx="0">
                  <c:v>221.37299999999999</c:v>
                </c:pt>
                <c:pt idx="1">
                  <c:v>276.11900000000003</c:v>
                </c:pt>
                <c:pt idx="2">
                  <c:v>291.60000000000002</c:v>
                </c:pt>
                <c:pt idx="3">
                  <c:v>279.23700000000002</c:v>
                </c:pt>
                <c:pt idx="4">
                  <c:v>271.14800000000002</c:v>
                </c:pt>
              </c:numCache>
            </c:numRef>
          </c:val>
        </c:ser>
        <c:ser>
          <c:idx val="1"/>
          <c:order val="1"/>
          <c:tx>
            <c:strRef>
              <c:f>'G1 G2'!$E$2</c:f>
              <c:strCache>
                <c:ptCount val="1"/>
                <c:pt idx="0">
                  <c:v>sans QPV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'G1 G2'!$A$3:$A$7</c:f>
              <c:strCache>
                <c:ptCount val="5"/>
                <c:pt idx="0">
                  <c:v>1000 - 5000 h</c:v>
                </c:pt>
                <c:pt idx="1">
                  <c:v>5000 - 10 000 h</c:v>
                </c:pt>
                <c:pt idx="2">
                  <c:v>10 000 - 20 000 h</c:v>
                </c:pt>
                <c:pt idx="3">
                  <c:v>20 000 - 50 000 h</c:v>
                </c:pt>
                <c:pt idx="4">
                  <c:v>50 000 h et plus</c:v>
                </c:pt>
              </c:strCache>
            </c:strRef>
          </c:cat>
          <c:val>
            <c:numRef>
              <c:f>'G1 G2'!$E$3:$E$7</c:f>
              <c:numCache>
                <c:formatCode>#,##0</c:formatCode>
                <c:ptCount val="5"/>
                <c:pt idx="0">
                  <c:v>182.43299999999999</c:v>
                </c:pt>
                <c:pt idx="1">
                  <c:v>173.69399999999999</c:v>
                </c:pt>
                <c:pt idx="2">
                  <c:v>148.47300000000001</c:v>
                </c:pt>
                <c:pt idx="3">
                  <c:v>140.55600000000001</c:v>
                </c:pt>
                <c:pt idx="4">
                  <c:v>83.397000000000006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4"/>
        <c:axId val="-769556400"/>
        <c:axId val="-769558576"/>
      </c:barChart>
      <c:catAx>
        <c:axId val="-76955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69558576"/>
        <c:crosses val="autoZero"/>
        <c:auto val="1"/>
        <c:lblAlgn val="ctr"/>
        <c:lblOffset val="100"/>
        <c:noMultiLvlLbl val="0"/>
      </c:catAx>
      <c:valAx>
        <c:axId val="-769558576"/>
        <c:scaling>
          <c:orientation val="minMax"/>
          <c:max val="1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euros / hab.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6955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Part de la pop en QPV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'Carte 2'!$D$1</c:f>
              <c:strCache>
                <c:ptCount val="1"/>
                <c:pt idx="0">
                  <c:v>part_pop_qpv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'Carte 2'!$A$2:$A$102</c:f>
              <c:strCache>
                <c:ptCount val="101"/>
                <c:pt idx="0">
                  <c:v>48</c:v>
                </c:pt>
                <c:pt idx="1">
                  <c:v>15</c:v>
                </c:pt>
                <c:pt idx="2">
                  <c:v>46</c:v>
                </c:pt>
                <c:pt idx="3">
                  <c:v>05</c:v>
                </c:pt>
                <c:pt idx="4">
                  <c:v>85</c:v>
                </c:pt>
                <c:pt idx="5">
                  <c:v>43</c:v>
                </c:pt>
                <c:pt idx="6">
                  <c:v>32</c:v>
                </c:pt>
                <c:pt idx="7">
                  <c:v>12</c:v>
                </c:pt>
                <c:pt idx="8">
                  <c:v>74</c:v>
                </c:pt>
                <c:pt idx="9">
                  <c:v>64</c:v>
                </c:pt>
                <c:pt idx="10">
                  <c:v>23</c:v>
                </c:pt>
                <c:pt idx="11">
                  <c:v>22</c:v>
                </c:pt>
                <c:pt idx="12">
                  <c:v>24</c:v>
                </c:pt>
                <c:pt idx="13">
                  <c:v>40</c:v>
                </c:pt>
                <c:pt idx="14">
                  <c:v>53</c:v>
                </c:pt>
                <c:pt idx="15">
                  <c:v>79</c:v>
                </c:pt>
                <c:pt idx="16">
                  <c:v>07</c:v>
                </c:pt>
                <c:pt idx="17">
                  <c:v>19</c:v>
                </c:pt>
                <c:pt idx="18">
                  <c:v>29</c:v>
                </c:pt>
                <c:pt idx="19">
                  <c:v>2A</c:v>
                </c:pt>
                <c:pt idx="20">
                  <c:v>56</c:v>
                </c:pt>
                <c:pt idx="21">
                  <c:v>55</c:v>
                </c:pt>
                <c:pt idx="22">
                  <c:v>70</c:v>
                </c:pt>
                <c:pt idx="23">
                  <c:v>73</c:v>
                </c:pt>
                <c:pt idx="24">
                  <c:v>17</c:v>
                </c:pt>
                <c:pt idx="25">
                  <c:v>50</c:v>
                </c:pt>
                <c:pt idx="26">
                  <c:v>01</c:v>
                </c:pt>
                <c:pt idx="27">
                  <c:v>39</c:v>
                </c:pt>
                <c:pt idx="28">
                  <c:v>63</c:v>
                </c:pt>
                <c:pt idx="29">
                  <c:v>47</c:v>
                </c:pt>
                <c:pt idx="30">
                  <c:v>88</c:v>
                </c:pt>
                <c:pt idx="31">
                  <c:v>65</c:v>
                </c:pt>
                <c:pt idx="32">
                  <c:v>35</c:v>
                </c:pt>
                <c:pt idx="33">
                  <c:v>58</c:v>
                </c:pt>
                <c:pt idx="34">
                  <c:v>03</c:v>
                </c:pt>
                <c:pt idx="35">
                  <c:v>36</c:v>
                </c:pt>
                <c:pt idx="36">
                  <c:v>09</c:v>
                </c:pt>
                <c:pt idx="37">
                  <c:v>16</c:v>
                </c:pt>
                <c:pt idx="38">
                  <c:v>21</c:v>
                </c:pt>
                <c:pt idx="39">
                  <c:v>04</c:v>
                </c:pt>
                <c:pt idx="40">
                  <c:v>71</c:v>
                </c:pt>
                <c:pt idx="41">
                  <c:v>14</c:v>
                </c:pt>
                <c:pt idx="42">
                  <c:v>41</c:v>
                </c:pt>
                <c:pt idx="43">
                  <c:v>82</c:v>
                </c:pt>
                <c:pt idx="44">
                  <c:v>33</c:v>
                </c:pt>
                <c:pt idx="45">
                  <c:v>89</c:v>
                </c:pt>
                <c:pt idx="46">
                  <c:v>44</c:v>
                </c:pt>
                <c:pt idx="47">
                  <c:v>81</c:v>
                </c:pt>
                <c:pt idx="48">
                  <c:v>61</c:v>
                </c:pt>
                <c:pt idx="49">
                  <c:v>27</c:v>
                </c:pt>
                <c:pt idx="50">
                  <c:v>72</c:v>
                </c:pt>
                <c:pt idx="51">
                  <c:v>31</c:v>
                </c:pt>
                <c:pt idx="52">
                  <c:v>38</c:v>
                </c:pt>
                <c:pt idx="53">
                  <c:v>18</c:v>
                </c:pt>
                <c:pt idx="54">
                  <c:v>86</c:v>
                </c:pt>
                <c:pt idx="55">
                  <c:v>49</c:v>
                </c:pt>
                <c:pt idx="56">
                  <c:v>52</c:v>
                </c:pt>
                <c:pt idx="57">
                  <c:v>83</c:v>
                </c:pt>
                <c:pt idx="58">
                  <c:v>28</c:v>
                </c:pt>
                <c:pt idx="59">
                  <c:v>06</c:v>
                </c:pt>
                <c:pt idx="60">
                  <c:v>42</c:v>
                </c:pt>
                <c:pt idx="61">
                  <c:v>26</c:v>
                </c:pt>
                <c:pt idx="62">
                  <c:v>57</c:v>
                </c:pt>
                <c:pt idx="63">
                  <c:v>37</c:v>
                </c:pt>
                <c:pt idx="64">
                  <c:v>80</c:v>
                </c:pt>
                <c:pt idx="65">
                  <c:v>972</c:v>
                </c:pt>
                <c:pt idx="66">
                  <c:v>66</c:v>
                </c:pt>
                <c:pt idx="67">
                  <c:v>92</c:v>
                </c:pt>
                <c:pt idx="68">
                  <c:v>75</c:v>
                </c:pt>
                <c:pt idx="69">
                  <c:v>77</c:v>
                </c:pt>
                <c:pt idx="70">
                  <c:v>2B</c:v>
                </c:pt>
                <c:pt idx="71">
                  <c:v>87</c:v>
                </c:pt>
                <c:pt idx="72">
                  <c:v>54</c:v>
                </c:pt>
                <c:pt idx="73">
                  <c:v>02</c:v>
                </c:pt>
                <c:pt idx="74">
                  <c:v>11</c:v>
                </c:pt>
                <c:pt idx="75">
                  <c:v>45</c:v>
                </c:pt>
                <c:pt idx="76">
                  <c:v>08</c:v>
                </c:pt>
                <c:pt idx="77">
                  <c:v>78</c:v>
                </c:pt>
                <c:pt idx="78">
                  <c:v>67</c:v>
                </c:pt>
                <c:pt idx="79">
                  <c:v>25</c:v>
                </c:pt>
                <c:pt idx="80">
                  <c:v>76</c:v>
                </c:pt>
                <c:pt idx="81">
                  <c:v>10</c:v>
                </c:pt>
                <c:pt idx="82">
                  <c:v>51</c:v>
                </c:pt>
                <c:pt idx="83">
                  <c:v>60</c:v>
                </c:pt>
                <c:pt idx="84">
                  <c:v>68</c:v>
                </c:pt>
                <c:pt idx="85">
                  <c:v>34</c:v>
                </c:pt>
                <c:pt idx="86">
                  <c:v>69</c:v>
                </c:pt>
                <c:pt idx="87">
                  <c:v>62</c:v>
                </c:pt>
                <c:pt idx="88">
                  <c:v>90</c:v>
                </c:pt>
                <c:pt idx="89">
                  <c:v>30</c:v>
                </c:pt>
                <c:pt idx="90">
                  <c:v>94</c:v>
                </c:pt>
                <c:pt idx="91">
                  <c:v>84</c:v>
                </c:pt>
                <c:pt idx="92">
                  <c:v>91</c:v>
                </c:pt>
                <c:pt idx="93">
                  <c:v>971</c:v>
                </c:pt>
                <c:pt idx="94">
                  <c:v>59</c:v>
                </c:pt>
                <c:pt idx="95">
                  <c:v>13</c:v>
                </c:pt>
                <c:pt idx="96">
                  <c:v>95</c:v>
                </c:pt>
                <c:pt idx="97">
                  <c:v>974</c:v>
                </c:pt>
                <c:pt idx="98">
                  <c:v>93</c:v>
                </c:pt>
                <c:pt idx="99">
                  <c:v>973</c:v>
                </c:pt>
                <c:pt idx="100">
                  <c:v>976</c:v>
                </c:pt>
              </c:strCache>
            </c:strRef>
          </c:cat>
          <c:val>
            <c:numRef>
              <c:f>'Carte 2'!$D$2:$D$102</c:f>
              <c:numCache>
                <c:formatCode>0.0</c:formatCode>
                <c:ptCount val="101"/>
                <c:pt idx="0">
                  <c:v>0</c:v>
                </c:pt>
                <c:pt idx="1">
                  <c:v>0.69484813875077789</c:v>
                </c:pt>
                <c:pt idx="2">
                  <c:v>0.79123414071510956</c:v>
                </c:pt>
                <c:pt idx="3">
                  <c:v>0.93388969315052939</c:v>
                </c:pt>
                <c:pt idx="4">
                  <c:v>1.0952222392210154</c:v>
                </c:pt>
                <c:pt idx="5">
                  <c:v>1.1526907864020366</c:v>
                </c:pt>
                <c:pt idx="6">
                  <c:v>1.234994657783923</c:v>
                </c:pt>
                <c:pt idx="7">
                  <c:v>1.2501388048099897</c:v>
                </c:pt>
                <c:pt idx="8">
                  <c:v>1.378823031521353</c:v>
                </c:pt>
                <c:pt idx="9">
                  <c:v>1.6487272249683598</c:v>
                </c:pt>
                <c:pt idx="10">
                  <c:v>1.6649358202135172</c:v>
                </c:pt>
                <c:pt idx="11">
                  <c:v>1.8074493989374236</c:v>
                </c:pt>
                <c:pt idx="12">
                  <c:v>1.8379122664695957</c:v>
                </c:pt>
                <c:pt idx="13">
                  <c:v>1.9551922704930635</c:v>
                </c:pt>
                <c:pt idx="14">
                  <c:v>2.0640384490485157</c:v>
                </c:pt>
                <c:pt idx="15">
                  <c:v>2.2062574278579725</c:v>
                </c:pt>
                <c:pt idx="16">
                  <c:v>2.3571214864485563</c:v>
                </c:pt>
                <c:pt idx="17">
                  <c:v>2.3855691670353205</c:v>
                </c:pt>
                <c:pt idx="18">
                  <c:v>2.3928283446941823</c:v>
                </c:pt>
                <c:pt idx="19">
                  <c:v>2.4055522818044914</c:v>
                </c:pt>
                <c:pt idx="20">
                  <c:v>2.4466543951300528</c:v>
                </c:pt>
                <c:pt idx="21">
                  <c:v>2.8595259828145165</c:v>
                </c:pt>
                <c:pt idx="22">
                  <c:v>2.8955937166079107</c:v>
                </c:pt>
                <c:pt idx="23">
                  <c:v>2.9056244220044651</c:v>
                </c:pt>
                <c:pt idx="24">
                  <c:v>2.936534476777438</c:v>
                </c:pt>
                <c:pt idx="25">
                  <c:v>2.9964547520727298</c:v>
                </c:pt>
                <c:pt idx="26">
                  <c:v>3.2723140737833472</c:v>
                </c:pt>
                <c:pt idx="27">
                  <c:v>3.3071488600736032</c:v>
                </c:pt>
                <c:pt idx="28">
                  <c:v>3.3501106561997589</c:v>
                </c:pt>
                <c:pt idx="29">
                  <c:v>3.4044454841834701</c:v>
                </c:pt>
                <c:pt idx="30">
                  <c:v>3.4046922713001591</c:v>
                </c:pt>
                <c:pt idx="31">
                  <c:v>3.5160248838491222</c:v>
                </c:pt>
                <c:pt idx="32">
                  <c:v>3.6010716436343833</c:v>
                </c:pt>
                <c:pt idx="33">
                  <c:v>3.9325232470826035</c:v>
                </c:pt>
                <c:pt idx="34">
                  <c:v>3.9407165418177881</c:v>
                </c:pt>
                <c:pt idx="35">
                  <c:v>3.9950936663693133</c:v>
                </c:pt>
                <c:pt idx="36">
                  <c:v>4.0701906242008148</c:v>
                </c:pt>
                <c:pt idx="37">
                  <c:v>4.0940236925678635</c:v>
                </c:pt>
                <c:pt idx="38">
                  <c:v>4.1262541100296914</c:v>
                </c:pt>
                <c:pt idx="39">
                  <c:v>4.3690010445058372</c:v>
                </c:pt>
                <c:pt idx="40">
                  <c:v>4.4390790193875489</c:v>
                </c:pt>
                <c:pt idx="41">
                  <c:v>4.5356558476975417</c:v>
                </c:pt>
                <c:pt idx="42">
                  <c:v>4.5518690887254163</c:v>
                </c:pt>
                <c:pt idx="43">
                  <c:v>4.6009385993089778</c:v>
                </c:pt>
                <c:pt idx="44">
                  <c:v>4.731936779211587</c:v>
                </c:pt>
                <c:pt idx="45">
                  <c:v>4.7553116282344243</c:v>
                </c:pt>
                <c:pt idx="46">
                  <c:v>4.7839585233152659</c:v>
                </c:pt>
                <c:pt idx="47">
                  <c:v>4.9055344424811729</c:v>
                </c:pt>
                <c:pt idx="48">
                  <c:v>4.9382802196651987</c:v>
                </c:pt>
                <c:pt idx="49">
                  <c:v>5.0700392724952987</c:v>
                </c:pt>
                <c:pt idx="50">
                  <c:v>5.1579308464319329</c:v>
                </c:pt>
                <c:pt idx="51">
                  <c:v>5.2481344135995496</c:v>
                </c:pt>
                <c:pt idx="52">
                  <c:v>5.2510670951033527</c:v>
                </c:pt>
                <c:pt idx="53">
                  <c:v>5.2823374067937037</c:v>
                </c:pt>
                <c:pt idx="54">
                  <c:v>5.3137941580226586</c:v>
                </c:pt>
                <c:pt idx="55">
                  <c:v>5.4200270686170899</c:v>
                </c:pt>
                <c:pt idx="56">
                  <c:v>5.6828203668352364</c:v>
                </c:pt>
                <c:pt idx="57">
                  <c:v>5.7022730133542874</c:v>
                </c:pt>
                <c:pt idx="58">
                  <c:v>5.8428467750296633</c:v>
                </c:pt>
                <c:pt idx="59">
                  <c:v>5.8942758951997343</c:v>
                </c:pt>
                <c:pt idx="60">
                  <c:v>5.9373646154717274</c:v>
                </c:pt>
                <c:pt idx="61">
                  <c:v>5.9904446166254157</c:v>
                </c:pt>
                <c:pt idx="62">
                  <c:v>6.1417769122802985</c:v>
                </c:pt>
                <c:pt idx="63">
                  <c:v>6.1573708274514605</c:v>
                </c:pt>
                <c:pt idx="64">
                  <c:v>6.3723270132318204</c:v>
                </c:pt>
                <c:pt idx="65">
                  <c:v>6.3802749969150145</c:v>
                </c:pt>
                <c:pt idx="66">
                  <c:v>6.4194396205826285</c:v>
                </c:pt>
                <c:pt idx="67">
                  <c:v>6.4406216653793873</c:v>
                </c:pt>
                <c:pt idx="68">
                  <c:v>6.4800261773460814</c:v>
                </c:pt>
                <c:pt idx="69">
                  <c:v>6.5287841849738264</c:v>
                </c:pt>
                <c:pt idx="70">
                  <c:v>6.5813821590004178</c:v>
                </c:pt>
                <c:pt idx="71">
                  <c:v>6.6906158943040754</c:v>
                </c:pt>
                <c:pt idx="72">
                  <c:v>6.738670729830897</c:v>
                </c:pt>
                <c:pt idx="73">
                  <c:v>6.8813479399768687</c:v>
                </c:pt>
                <c:pt idx="74">
                  <c:v>7.0128107652940264</c:v>
                </c:pt>
                <c:pt idx="75">
                  <c:v>7.2145351073514625</c:v>
                </c:pt>
                <c:pt idx="76">
                  <c:v>7.2514329329761802</c:v>
                </c:pt>
                <c:pt idx="77">
                  <c:v>7.4656814903197732</c:v>
                </c:pt>
                <c:pt idx="78">
                  <c:v>7.533013689061467</c:v>
                </c:pt>
                <c:pt idx="79">
                  <c:v>7.7978020668244685</c:v>
                </c:pt>
                <c:pt idx="80">
                  <c:v>7.8316035871858052</c:v>
                </c:pt>
                <c:pt idx="81">
                  <c:v>7.9500155311658727</c:v>
                </c:pt>
                <c:pt idx="82">
                  <c:v>8.3443271191505044</c:v>
                </c:pt>
                <c:pt idx="83">
                  <c:v>8.3835228932556909</c:v>
                </c:pt>
                <c:pt idx="84">
                  <c:v>8.7153671550352936</c:v>
                </c:pt>
                <c:pt idx="85">
                  <c:v>9.2032601612226497</c:v>
                </c:pt>
                <c:pt idx="86">
                  <c:v>9.4421225085689038</c:v>
                </c:pt>
                <c:pt idx="87">
                  <c:v>10.17398590837729</c:v>
                </c:pt>
                <c:pt idx="88">
                  <c:v>10.242727518116318</c:v>
                </c:pt>
                <c:pt idx="89">
                  <c:v>10.346672735573138</c:v>
                </c:pt>
                <c:pt idx="90">
                  <c:v>10.450098332178413</c:v>
                </c:pt>
                <c:pt idx="91">
                  <c:v>11.49031114809846</c:v>
                </c:pt>
                <c:pt idx="92">
                  <c:v>11.742840061336763</c:v>
                </c:pt>
                <c:pt idx="93">
                  <c:v>13.454106887107717</c:v>
                </c:pt>
                <c:pt idx="94">
                  <c:v>13.864299538084428</c:v>
                </c:pt>
                <c:pt idx="95">
                  <c:v>15.583188123505545</c:v>
                </c:pt>
                <c:pt idx="96">
                  <c:v>17.527378043261834</c:v>
                </c:pt>
                <c:pt idx="97">
                  <c:v>18.726571508838912</c:v>
                </c:pt>
                <c:pt idx="98">
                  <c:v>38.965116914249904</c:v>
                </c:pt>
                <c:pt idx="99">
                  <c:v>47.541223327496972</c:v>
                </c:pt>
                <c:pt idx="100">
                  <c:v>66.584411230400988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771598912"/>
        <c:axId val="-771598368"/>
      </c:barChart>
      <c:catAx>
        <c:axId val="-771598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71598368"/>
        <c:crosses val="autoZero"/>
        <c:auto val="1"/>
        <c:lblAlgn val="ctr"/>
        <c:lblOffset val="100"/>
        <c:noMultiLvlLbl val="0"/>
      </c:catAx>
      <c:valAx>
        <c:axId val="-771598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71598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Épargne brute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'G1 G2'!$F$2</c:f>
              <c:strCache>
                <c:ptCount val="1"/>
                <c:pt idx="0">
                  <c:v>Communes avec QPV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tx1"/>
                </a:solidFill>
              </a:ln>
              <a:effectLst/>
            </c:spPr>
          </c:dPt>
          <c:cat>
            <c:strRef>
              <c:f>'G1 G2'!$A$3:$A$7</c:f>
              <c:strCache>
                <c:ptCount val="5"/>
                <c:pt idx="0">
                  <c:v>1000 - 5000 h</c:v>
                </c:pt>
                <c:pt idx="1">
                  <c:v>5000 - 10 000 h</c:v>
                </c:pt>
                <c:pt idx="2">
                  <c:v>10 000 - 20 000 h</c:v>
                </c:pt>
                <c:pt idx="3">
                  <c:v>20 000 - 50 000 h</c:v>
                </c:pt>
                <c:pt idx="4">
                  <c:v>50 000 h et plus</c:v>
                </c:pt>
              </c:strCache>
            </c:strRef>
          </c:cat>
          <c:val>
            <c:numRef>
              <c:f>'G1 G2'!$F$3:$F$7</c:f>
              <c:numCache>
                <c:formatCode>#,##0</c:formatCode>
                <c:ptCount val="5"/>
                <c:pt idx="0">
                  <c:v>133.744</c:v>
                </c:pt>
                <c:pt idx="1">
                  <c:v>180.76400000000001</c:v>
                </c:pt>
                <c:pt idx="2">
                  <c:v>180.36099999999999</c:v>
                </c:pt>
                <c:pt idx="3">
                  <c:v>179.506</c:v>
                </c:pt>
                <c:pt idx="4">
                  <c:v>179.125</c:v>
                </c:pt>
              </c:numCache>
            </c:numRef>
          </c:val>
        </c:ser>
        <c:ser>
          <c:idx val="1"/>
          <c:order val="1"/>
          <c:tx>
            <c:strRef>
              <c:f>'G1 G2'!$G$2</c:f>
              <c:strCache>
                <c:ptCount val="1"/>
                <c:pt idx="0">
                  <c:v>sans QPV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'G1 G2'!$A$3:$A$7</c:f>
              <c:strCache>
                <c:ptCount val="5"/>
                <c:pt idx="0">
                  <c:v>1000 - 5000 h</c:v>
                </c:pt>
                <c:pt idx="1">
                  <c:v>5000 - 10 000 h</c:v>
                </c:pt>
                <c:pt idx="2">
                  <c:v>10 000 - 20 000 h</c:v>
                </c:pt>
                <c:pt idx="3">
                  <c:v>20 000 - 50 000 h</c:v>
                </c:pt>
                <c:pt idx="4">
                  <c:v>50 000 h et plus</c:v>
                </c:pt>
              </c:strCache>
            </c:strRef>
          </c:cat>
          <c:val>
            <c:numRef>
              <c:f>'G1 G2'!$G$3:$G$7</c:f>
              <c:numCache>
                <c:formatCode>#,##0</c:formatCode>
                <c:ptCount val="5"/>
                <c:pt idx="0">
                  <c:v>185.55199999999999</c:v>
                </c:pt>
                <c:pt idx="1">
                  <c:v>200.08500000000001</c:v>
                </c:pt>
                <c:pt idx="2">
                  <c:v>195.93799999999999</c:v>
                </c:pt>
                <c:pt idx="3">
                  <c:v>183.637</c:v>
                </c:pt>
                <c:pt idx="4">
                  <c:v>183.303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4"/>
        <c:axId val="-769565104"/>
        <c:axId val="-769537904"/>
      </c:barChart>
      <c:catAx>
        <c:axId val="-769565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69537904"/>
        <c:crosses val="autoZero"/>
        <c:auto val="1"/>
        <c:lblAlgn val="ctr"/>
        <c:lblOffset val="100"/>
        <c:noMultiLvlLbl val="0"/>
      </c:catAx>
      <c:valAx>
        <c:axId val="-769537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euros / hab.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69565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Dépenses d'équipement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'G1 G2'!$H$2</c:f>
              <c:strCache>
                <c:ptCount val="1"/>
                <c:pt idx="0">
                  <c:v>Communes avec QPV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tx1"/>
                </a:solidFill>
              </a:ln>
              <a:effectLst/>
            </c:spPr>
          </c:dPt>
          <c:cat>
            <c:strRef>
              <c:f>'G1 G2'!$A$3:$A$7</c:f>
              <c:strCache>
                <c:ptCount val="5"/>
                <c:pt idx="0">
                  <c:v>1000 - 5000 h</c:v>
                </c:pt>
                <c:pt idx="1">
                  <c:v>5000 - 10 000 h</c:v>
                </c:pt>
                <c:pt idx="2">
                  <c:v>10 000 - 20 000 h</c:v>
                </c:pt>
                <c:pt idx="3">
                  <c:v>20 000 - 50 000 h</c:v>
                </c:pt>
                <c:pt idx="4">
                  <c:v>50 000 h et plus</c:v>
                </c:pt>
              </c:strCache>
            </c:strRef>
          </c:cat>
          <c:val>
            <c:numRef>
              <c:f>'G1 G2'!$H$3:$H$7</c:f>
              <c:numCache>
                <c:formatCode>#,##0</c:formatCode>
                <c:ptCount val="5"/>
                <c:pt idx="0">
                  <c:v>226.56399999999999</c:v>
                </c:pt>
                <c:pt idx="1">
                  <c:v>278.16500000000002</c:v>
                </c:pt>
                <c:pt idx="2">
                  <c:v>273.024</c:v>
                </c:pt>
                <c:pt idx="3">
                  <c:v>285.62200000000001</c:v>
                </c:pt>
                <c:pt idx="4">
                  <c:v>254.40700000000001</c:v>
                </c:pt>
              </c:numCache>
            </c:numRef>
          </c:val>
        </c:ser>
        <c:ser>
          <c:idx val="1"/>
          <c:order val="1"/>
          <c:tx>
            <c:strRef>
              <c:f>'G1 G2'!$I$2</c:f>
              <c:strCache>
                <c:ptCount val="1"/>
                <c:pt idx="0">
                  <c:v>sans QPV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'G1 G2'!$A$3:$A$7</c:f>
              <c:strCache>
                <c:ptCount val="5"/>
                <c:pt idx="0">
                  <c:v>1000 - 5000 h</c:v>
                </c:pt>
                <c:pt idx="1">
                  <c:v>5000 - 10 000 h</c:v>
                </c:pt>
                <c:pt idx="2">
                  <c:v>10 000 - 20 000 h</c:v>
                </c:pt>
                <c:pt idx="3">
                  <c:v>20 000 - 50 000 h</c:v>
                </c:pt>
                <c:pt idx="4">
                  <c:v>50 000 h et plus</c:v>
                </c:pt>
              </c:strCache>
            </c:strRef>
          </c:cat>
          <c:val>
            <c:numRef>
              <c:f>'G1 G2'!$I$3:$I$7</c:f>
              <c:numCache>
                <c:formatCode>#,##0</c:formatCode>
                <c:ptCount val="5"/>
                <c:pt idx="0">
                  <c:v>278.80799999999999</c:v>
                </c:pt>
                <c:pt idx="1">
                  <c:v>292.06099999999998</c:v>
                </c:pt>
                <c:pt idx="2">
                  <c:v>301.46800000000002</c:v>
                </c:pt>
                <c:pt idx="3">
                  <c:v>335.48399999999998</c:v>
                </c:pt>
                <c:pt idx="4">
                  <c:v>418.34399999999999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4"/>
        <c:axId val="-769561296"/>
        <c:axId val="-769554224"/>
      </c:barChart>
      <c:catAx>
        <c:axId val="-769561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69554224"/>
        <c:crosses val="autoZero"/>
        <c:auto val="1"/>
        <c:lblAlgn val="ctr"/>
        <c:lblOffset val="100"/>
        <c:noMultiLvlLbl val="0"/>
      </c:catAx>
      <c:valAx>
        <c:axId val="-76955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euros / hab.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69561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Délai de désendettement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6650343433508702"/>
          <c:y val="0.16715044715644017"/>
          <c:w val="0.78840054050668951"/>
          <c:h val="0.481282386556249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'G1 G2'!$J$2</c:f>
              <c:strCache>
                <c:ptCount val="1"/>
                <c:pt idx="0">
                  <c:v>Communes avec QPV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tx1"/>
                </a:solidFill>
              </a:ln>
              <a:effectLst/>
            </c:spPr>
          </c:dPt>
          <c:cat>
            <c:strRef>
              <c:f>'G1 G2'!$A$3:$A$7</c:f>
              <c:strCache>
                <c:ptCount val="5"/>
                <c:pt idx="0">
                  <c:v>1000 - 5000 h</c:v>
                </c:pt>
                <c:pt idx="1">
                  <c:v>5000 - 10 000 h</c:v>
                </c:pt>
                <c:pt idx="2">
                  <c:v>10 000 - 20 000 h</c:v>
                </c:pt>
                <c:pt idx="3">
                  <c:v>20 000 - 50 000 h</c:v>
                </c:pt>
                <c:pt idx="4">
                  <c:v>50 000 h et plus</c:v>
                </c:pt>
              </c:strCache>
            </c:strRef>
          </c:cat>
          <c:val>
            <c:numRef>
              <c:f>'G1 G2'!$J$3:$J$7</c:f>
              <c:numCache>
                <c:formatCode>#\ ##0.0</c:formatCode>
                <c:ptCount val="5"/>
                <c:pt idx="0">
                  <c:v>3.5935000000000001</c:v>
                </c:pt>
                <c:pt idx="1">
                  <c:v>4.3750099999999996</c:v>
                </c:pt>
                <c:pt idx="2">
                  <c:v>5.0486599999999999</c:v>
                </c:pt>
                <c:pt idx="3">
                  <c:v>5.9590199999999998</c:v>
                </c:pt>
                <c:pt idx="4">
                  <c:v>6.6474799999999998</c:v>
                </c:pt>
              </c:numCache>
            </c:numRef>
          </c:val>
        </c:ser>
        <c:ser>
          <c:idx val="1"/>
          <c:order val="1"/>
          <c:tx>
            <c:strRef>
              <c:f>'G1 G2'!$K$2</c:f>
              <c:strCache>
                <c:ptCount val="1"/>
                <c:pt idx="0">
                  <c:v>sans QPV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'G1 G2'!$A$3:$A$7</c:f>
              <c:strCache>
                <c:ptCount val="5"/>
                <c:pt idx="0">
                  <c:v>1000 - 5000 h</c:v>
                </c:pt>
                <c:pt idx="1">
                  <c:v>5000 - 10 000 h</c:v>
                </c:pt>
                <c:pt idx="2">
                  <c:v>10 000 - 20 000 h</c:v>
                </c:pt>
                <c:pt idx="3">
                  <c:v>20 000 - 50 000 h</c:v>
                </c:pt>
                <c:pt idx="4">
                  <c:v>50 000 h et plus</c:v>
                </c:pt>
              </c:strCache>
            </c:strRef>
          </c:cat>
          <c:val>
            <c:numRef>
              <c:f>'G1 G2'!$K$3:$K$7</c:f>
              <c:numCache>
                <c:formatCode>0.0</c:formatCode>
                <c:ptCount val="5"/>
                <c:pt idx="0">
                  <c:v>3.6733600000000002</c:v>
                </c:pt>
                <c:pt idx="1">
                  <c:v>4.07768</c:v>
                </c:pt>
                <c:pt idx="2">
                  <c:v>4.0670200000000003</c:v>
                </c:pt>
                <c:pt idx="3">
                  <c:v>4.5575099999999997</c:v>
                </c:pt>
                <c:pt idx="4">
                  <c:v>6.66981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4"/>
        <c:axId val="-769543344"/>
        <c:axId val="-769538992"/>
      </c:barChart>
      <c:catAx>
        <c:axId val="-76954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69538992"/>
        <c:crosses val="autoZero"/>
        <c:auto val="1"/>
        <c:lblAlgn val="ctr"/>
        <c:lblOffset val="100"/>
        <c:noMultiLvlLbl val="0"/>
      </c:catAx>
      <c:valAx>
        <c:axId val="-769538992"/>
        <c:scaling>
          <c:orientation val="minMax"/>
          <c:max val="7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années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6954334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Recettes de fonctionnement</a:t>
            </a:r>
          </a:p>
        </c:rich>
      </c:tx>
      <c:layout>
        <c:manualLayout>
          <c:xMode val="edge"/>
          <c:yMode val="edge"/>
          <c:x val="0.12236398617593615"/>
          <c:y val="7.042253521126760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2431815261889437"/>
          <c:y val="0.17243392755384282"/>
          <c:w val="0.83058582222288213"/>
          <c:h val="0.532566929133858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'G3'!$B$3</c:f>
              <c:strCache>
                <c:ptCount val="1"/>
                <c:pt idx="0">
                  <c:v>Communes avec QPV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tx1"/>
                </a:solidFill>
              </a:ln>
              <a:effectLst/>
            </c:spPr>
          </c:dPt>
          <c:cat>
            <c:strRef>
              <c:f>'G3'!$A$4:$A$8</c:f>
              <c:strCache>
                <c:ptCount val="5"/>
                <c:pt idx="0">
                  <c:v>1000 - 5000 h</c:v>
                </c:pt>
                <c:pt idx="1">
                  <c:v>5000 - 10 000 h</c:v>
                </c:pt>
                <c:pt idx="2">
                  <c:v>10 000 - 20 000 h</c:v>
                </c:pt>
                <c:pt idx="3">
                  <c:v>20 000 - 50 000 h</c:v>
                </c:pt>
                <c:pt idx="4">
                  <c:v>50 000 h et plus</c:v>
                </c:pt>
              </c:strCache>
            </c:strRef>
          </c:cat>
          <c:val>
            <c:numRef>
              <c:f>'G3'!$B$4:$B$8</c:f>
              <c:numCache>
                <c:formatCode>\+0.0%;\-0.0%</c:formatCode>
                <c:ptCount val="5"/>
                <c:pt idx="0">
                  <c:v>-9.3698840084990298E-3</c:v>
                </c:pt>
                <c:pt idx="1">
                  <c:v>-4.7474216589268314E-3</c:v>
                </c:pt>
                <c:pt idx="2">
                  <c:v>-1.0539896008444405E-2</c:v>
                </c:pt>
                <c:pt idx="3">
                  <c:v>-1.1062101799341861E-2</c:v>
                </c:pt>
                <c:pt idx="4">
                  <c:v>-1.3847202794745161E-2</c:v>
                </c:pt>
              </c:numCache>
            </c:numRef>
          </c:val>
        </c:ser>
        <c:ser>
          <c:idx val="1"/>
          <c:order val="1"/>
          <c:tx>
            <c:strRef>
              <c:f>'G3'!$C$3</c:f>
              <c:strCache>
                <c:ptCount val="1"/>
                <c:pt idx="0">
                  <c:v>sans QPV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'G3'!$A$4:$A$8</c:f>
              <c:strCache>
                <c:ptCount val="5"/>
                <c:pt idx="0">
                  <c:v>1000 - 5000 h</c:v>
                </c:pt>
                <c:pt idx="1">
                  <c:v>5000 - 10 000 h</c:v>
                </c:pt>
                <c:pt idx="2">
                  <c:v>10 000 - 20 000 h</c:v>
                </c:pt>
                <c:pt idx="3">
                  <c:v>20 000 - 50 000 h</c:v>
                </c:pt>
                <c:pt idx="4">
                  <c:v>50 000 h et plus</c:v>
                </c:pt>
              </c:strCache>
            </c:strRef>
          </c:cat>
          <c:val>
            <c:numRef>
              <c:f>'G3'!$C$4:$C$8</c:f>
              <c:numCache>
                <c:formatCode>\+0.0%;\-0.0%</c:formatCode>
                <c:ptCount val="5"/>
                <c:pt idx="0">
                  <c:v>-1.3346368469616343E-2</c:v>
                </c:pt>
                <c:pt idx="1">
                  <c:v>-1.4847146262796262E-2</c:v>
                </c:pt>
                <c:pt idx="2">
                  <c:v>-1.8320350610936509E-2</c:v>
                </c:pt>
                <c:pt idx="3">
                  <c:v>-2.992631244931776E-2</c:v>
                </c:pt>
                <c:pt idx="4">
                  <c:v>-4.730417090539174E-2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4"/>
        <c:axId val="-769536816"/>
        <c:axId val="-769552048"/>
      </c:barChart>
      <c:catAx>
        <c:axId val="-769536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69552048"/>
        <c:crosses val="autoZero"/>
        <c:auto val="1"/>
        <c:lblAlgn val="ctr"/>
        <c:lblOffset val="100"/>
        <c:noMultiLvlLbl val="0"/>
      </c:catAx>
      <c:valAx>
        <c:axId val="-769552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\+0%;\-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69536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2685549722951293E-2"/>
          <c:y val="0.89004863362667896"/>
          <c:w val="0.85314741907261593"/>
          <c:h val="0.10995136637332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Dépenses de fonctionnement</a:t>
            </a:r>
          </a:p>
        </c:rich>
      </c:tx>
      <c:layout>
        <c:manualLayout>
          <c:xMode val="edge"/>
          <c:yMode val="edge"/>
          <c:x val="0.10749991092742367"/>
          <c:y val="1.40845070422535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2431815261889437"/>
          <c:y val="0.17243392755384282"/>
          <c:w val="0.83058582222288213"/>
          <c:h val="0.532566929133858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'G3'!$D$3</c:f>
              <c:strCache>
                <c:ptCount val="1"/>
                <c:pt idx="0">
                  <c:v>Communes avec QPV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tx1"/>
                </a:solidFill>
              </a:ln>
              <a:effectLst/>
            </c:spPr>
          </c:dPt>
          <c:cat>
            <c:strRef>
              <c:f>'G3'!$A$4:$A$8</c:f>
              <c:strCache>
                <c:ptCount val="5"/>
                <c:pt idx="0">
                  <c:v>1000 - 5000 h</c:v>
                </c:pt>
                <c:pt idx="1">
                  <c:v>5000 - 10 000 h</c:v>
                </c:pt>
                <c:pt idx="2">
                  <c:v>10 000 - 20 000 h</c:v>
                </c:pt>
                <c:pt idx="3">
                  <c:v>20 000 - 50 000 h</c:v>
                </c:pt>
                <c:pt idx="4">
                  <c:v>50 000 h et plus</c:v>
                </c:pt>
              </c:strCache>
            </c:strRef>
          </c:cat>
          <c:val>
            <c:numRef>
              <c:f>'G3'!$D$4:$D$8</c:f>
              <c:numCache>
                <c:formatCode>\+0.0%;\-0.0%</c:formatCode>
                <c:ptCount val="5"/>
                <c:pt idx="0">
                  <c:v>-3.8836637631592952E-2</c:v>
                </c:pt>
                <c:pt idx="1">
                  <c:v>-1.8366092747257201E-2</c:v>
                </c:pt>
                <c:pt idx="2">
                  <c:v>-1.7217331449480122E-2</c:v>
                </c:pt>
                <c:pt idx="3">
                  <c:v>-7.6778830289812028E-3</c:v>
                </c:pt>
                <c:pt idx="4">
                  <c:v>-1.5256339131286545E-3</c:v>
                </c:pt>
              </c:numCache>
            </c:numRef>
          </c:val>
        </c:ser>
        <c:ser>
          <c:idx val="1"/>
          <c:order val="1"/>
          <c:tx>
            <c:strRef>
              <c:f>'G3'!$E$3</c:f>
              <c:strCache>
                <c:ptCount val="1"/>
                <c:pt idx="0">
                  <c:v>sans QPV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'G3'!$A$4:$A$8</c:f>
              <c:strCache>
                <c:ptCount val="5"/>
                <c:pt idx="0">
                  <c:v>1000 - 5000 h</c:v>
                </c:pt>
                <c:pt idx="1">
                  <c:v>5000 - 10 000 h</c:v>
                </c:pt>
                <c:pt idx="2">
                  <c:v>10 000 - 20 000 h</c:v>
                </c:pt>
                <c:pt idx="3">
                  <c:v>20 000 - 50 000 h</c:v>
                </c:pt>
                <c:pt idx="4">
                  <c:v>50 000 h et plus</c:v>
                </c:pt>
              </c:strCache>
            </c:strRef>
          </c:cat>
          <c:val>
            <c:numRef>
              <c:f>'G3'!$E$4:$E$8</c:f>
              <c:numCache>
                <c:formatCode>\+0.0%;\-0.0%</c:formatCode>
                <c:ptCount val="5"/>
                <c:pt idx="0">
                  <c:v>-2.3606296839249752E-2</c:v>
                </c:pt>
                <c:pt idx="1">
                  <c:v>-2.1985815602836967E-2</c:v>
                </c:pt>
                <c:pt idx="2">
                  <c:v>-1.5395638514816956E-2</c:v>
                </c:pt>
                <c:pt idx="3">
                  <c:v>-1.4370168258299287E-2</c:v>
                </c:pt>
                <c:pt idx="4">
                  <c:v>-6.6886764138405219E-3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4"/>
        <c:axId val="-769549872"/>
        <c:axId val="-769562928"/>
      </c:barChart>
      <c:catAx>
        <c:axId val="-769549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69562928"/>
        <c:crosses val="autoZero"/>
        <c:auto val="1"/>
        <c:lblAlgn val="ctr"/>
        <c:lblOffset val="100"/>
        <c:noMultiLvlLbl val="0"/>
      </c:catAx>
      <c:valAx>
        <c:axId val="-769562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\+0%;\-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69549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2685549722951293E-2"/>
          <c:y val="0.89004863362667896"/>
          <c:w val="0.85314741907261593"/>
          <c:h val="0.10995136637332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Épargne brute</a:t>
            </a:r>
          </a:p>
        </c:rich>
      </c:tx>
      <c:layout>
        <c:manualLayout>
          <c:xMode val="edge"/>
          <c:yMode val="edge"/>
          <c:x val="0.35765810382299495"/>
          <c:y val="7.042253521126760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2431815261889437"/>
          <c:y val="0.17243392755384282"/>
          <c:w val="0.83058582222288213"/>
          <c:h val="0.532566929133858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'G3'!$H$3</c:f>
              <c:strCache>
                <c:ptCount val="1"/>
                <c:pt idx="0">
                  <c:v>Communes avec QPV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tx1"/>
                </a:solidFill>
              </a:ln>
              <a:effectLst/>
            </c:spPr>
          </c:dPt>
          <c:cat>
            <c:strRef>
              <c:f>'G3'!$A$4:$A$8</c:f>
              <c:strCache>
                <c:ptCount val="5"/>
                <c:pt idx="0">
                  <c:v>1000 - 5000 h</c:v>
                </c:pt>
                <c:pt idx="1">
                  <c:v>5000 - 10 000 h</c:v>
                </c:pt>
                <c:pt idx="2">
                  <c:v>10 000 - 20 000 h</c:v>
                </c:pt>
                <c:pt idx="3">
                  <c:v>20 000 - 50 000 h</c:v>
                </c:pt>
                <c:pt idx="4">
                  <c:v>50 000 h et plus</c:v>
                </c:pt>
              </c:strCache>
            </c:strRef>
          </c:cat>
          <c:val>
            <c:numRef>
              <c:f>'G3'!$H$4:$H$8</c:f>
              <c:numCache>
                <c:formatCode>\+0.0%;\-0.0%</c:formatCode>
                <c:ptCount val="5"/>
                <c:pt idx="0">
                  <c:v>0.18619955654101994</c:v>
                </c:pt>
                <c:pt idx="1">
                  <c:v>7.5739271708016753E-2</c:v>
                </c:pt>
                <c:pt idx="2">
                  <c:v>3.1606943689764577E-2</c:v>
                </c:pt>
                <c:pt idx="3">
                  <c:v>-3.3703510311303919E-2</c:v>
                </c:pt>
                <c:pt idx="4">
                  <c:v>-9.0477496141034952E-2</c:v>
                </c:pt>
              </c:numCache>
            </c:numRef>
          </c:val>
        </c:ser>
        <c:ser>
          <c:idx val="1"/>
          <c:order val="1"/>
          <c:tx>
            <c:strRef>
              <c:f>'G3'!$I$3</c:f>
              <c:strCache>
                <c:ptCount val="1"/>
                <c:pt idx="0">
                  <c:v>sans QPV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'G3'!$A$4:$A$8</c:f>
              <c:strCache>
                <c:ptCount val="5"/>
                <c:pt idx="0">
                  <c:v>1000 - 5000 h</c:v>
                </c:pt>
                <c:pt idx="1">
                  <c:v>5000 - 10 000 h</c:v>
                </c:pt>
                <c:pt idx="2">
                  <c:v>10 000 - 20 000 h</c:v>
                </c:pt>
                <c:pt idx="3">
                  <c:v>20 000 - 50 000 h</c:v>
                </c:pt>
                <c:pt idx="4">
                  <c:v>50 000 h et plus</c:v>
                </c:pt>
              </c:strCache>
            </c:strRef>
          </c:cat>
          <c:val>
            <c:numRef>
              <c:f>'G3'!$I$4:$I$8</c:f>
              <c:numCache>
                <c:formatCode>\+0.0%;\-0.0%</c:formatCode>
                <c:ptCount val="5"/>
                <c:pt idx="0">
                  <c:v>2.8159804953731937E-2</c:v>
                </c:pt>
                <c:pt idx="1">
                  <c:v>1.9479063700563515E-2</c:v>
                </c:pt>
                <c:pt idx="2">
                  <c:v>-3.4026819167817024E-2</c:v>
                </c:pt>
                <c:pt idx="3">
                  <c:v>-0.12008682360720468</c:v>
                </c:pt>
                <c:pt idx="4">
                  <c:v>-0.27278606057239885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4"/>
        <c:axId val="-769546608"/>
        <c:axId val="-769549328"/>
      </c:barChart>
      <c:catAx>
        <c:axId val="-769546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69549328"/>
        <c:crosses val="autoZero"/>
        <c:auto val="1"/>
        <c:lblAlgn val="ctr"/>
        <c:lblOffset val="100"/>
        <c:noMultiLvlLbl val="0"/>
      </c:catAx>
      <c:valAx>
        <c:axId val="-769549328"/>
        <c:scaling>
          <c:orientation val="minMax"/>
          <c:max val="0.2"/>
          <c:min val="-0.3000000000000000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\+0%;\-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69546608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2685549722951293E-2"/>
          <c:y val="0.89004863362667896"/>
          <c:w val="0.85314741907261593"/>
          <c:h val="0.10995136637332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Délai de désendettement</a:t>
            </a:r>
          </a:p>
        </c:rich>
      </c:tx>
      <c:layout>
        <c:manualLayout>
          <c:xMode val="edge"/>
          <c:yMode val="edge"/>
          <c:x val="0.1766626287098728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2431815261889437"/>
          <c:y val="0.17243392755384282"/>
          <c:w val="0.83058582222288213"/>
          <c:h val="0.532566929133858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'G3'!$J$3</c:f>
              <c:strCache>
                <c:ptCount val="1"/>
                <c:pt idx="0">
                  <c:v>Communes avec QPV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tx1"/>
                </a:solidFill>
              </a:ln>
              <a:effectLst/>
            </c:spPr>
          </c:dPt>
          <c:cat>
            <c:strRef>
              <c:f>'G3'!$A$4:$A$8</c:f>
              <c:strCache>
                <c:ptCount val="5"/>
                <c:pt idx="0">
                  <c:v>1000 - 5000 h</c:v>
                </c:pt>
                <c:pt idx="1">
                  <c:v>5000 - 10 000 h</c:v>
                </c:pt>
                <c:pt idx="2">
                  <c:v>10 000 - 20 000 h</c:v>
                </c:pt>
                <c:pt idx="3">
                  <c:v>20 000 - 50 000 h</c:v>
                </c:pt>
                <c:pt idx="4">
                  <c:v>50 000 h et plus</c:v>
                </c:pt>
              </c:strCache>
            </c:strRef>
          </c:cat>
          <c:val>
            <c:numRef>
              <c:f>'G3'!$J$4:$J$8</c:f>
              <c:numCache>
                <c:formatCode>\+0.0%;\-0.0%</c:formatCode>
                <c:ptCount val="5"/>
                <c:pt idx="0">
                  <c:v>-0.19715547055827121</c:v>
                </c:pt>
                <c:pt idx="1">
                  <c:v>-0.10126049211781585</c:v>
                </c:pt>
                <c:pt idx="2">
                  <c:v>-4.1452518421337459E-2</c:v>
                </c:pt>
                <c:pt idx="3">
                  <c:v>2.9127722628644825E-2</c:v>
                </c:pt>
                <c:pt idx="4">
                  <c:v>0.10707933356871147</c:v>
                </c:pt>
              </c:numCache>
            </c:numRef>
          </c:val>
        </c:ser>
        <c:ser>
          <c:idx val="1"/>
          <c:order val="1"/>
          <c:tx>
            <c:strRef>
              <c:f>'G3'!$K$3</c:f>
              <c:strCache>
                <c:ptCount val="1"/>
                <c:pt idx="0">
                  <c:v>sans QPV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'G3'!$A$4:$A$8</c:f>
              <c:strCache>
                <c:ptCount val="5"/>
                <c:pt idx="0">
                  <c:v>1000 - 5000 h</c:v>
                </c:pt>
                <c:pt idx="1">
                  <c:v>5000 - 10 000 h</c:v>
                </c:pt>
                <c:pt idx="2">
                  <c:v>10 000 - 20 000 h</c:v>
                </c:pt>
                <c:pt idx="3">
                  <c:v>20 000 - 50 000 h</c:v>
                </c:pt>
                <c:pt idx="4">
                  <c:v>50 000 h et plus</c:v>
                </c:pt>
              </c:strCache>
            </c:strRef>
          </c:cat>
          <c:val>
            <c:numRef>
              <c:f>'G3'!$K$4:$K$8</c:f>
              <c:numCache>
                <c:formatCode>\+0.0%;\-0.0%</c:formatCode>
                <c:ptCount val="5"/>
                <c:pt idx="0">
                  <c:v>-5.4952970959310066E-2</c:v>
                </c:pt>
                <c:pt idx="1">
                  <c:v>-4.6783283970068701E-2</c:v>
                </c:pt>
                <c:pt idx="2">
                  <c:v>3.0684703771471478E-2</c:v>
                </c:pt>
                <c:pt idx="3">
                  <c:v>9.3318715800129848E-2</c:v>
                </c:pt>
                <c:pt idx="4">
                  <c:v>0.41156415075172692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4"/>
        <c:axId val="-769562384"/>
        <c:axId val="-769560752"/>
      </c:barChart>
      <c:catAx>
        <c:axId val="-76956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69560752"/>
        <c:crosses val="autoZero"/>
        <c:auto val="1"/>
        <c:lblAlgn val="ctr"/>
        <c:lblOffset val="100"/>
        <c:noMultiLvlLbl val="0"/>
      </c:catAx>
      <c:valAx>
        <c:axId val="-769560752"/>
        <c:scaling>
          <c:orientation val="minMax"/>
          <c:max val="0.5"/>
          <c:min val="-0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\+0%;\-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69562384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2685549722951293E-2"/>
          <c:y val="0.89004863362667896"/>
          <c:w val="0.85314741907261593"/>
          <c:h val="0.10995136637332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4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7" Type="http://schemas.openxmlformats.org/officeDocument/2006/relationships/chart" Target="../charts/chart19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9</xdr:row>
      <xdr:rowOff>174625</xdr:rowOff>
    </xdr:from>
    <xdr:to>
      <xdr:col>3</xdr:col>
      <xdr:colOff>158750</xdr:colOff>
      <xdr:row>24</xdr:row>
      <xdr:rowOff>155575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259521</xdr:colOff>
      <xdr:row>9</xdr:row>
      <xdr:rowOff>165652</xdr:rowOff>
    </xdr:from>
    <xdr:to>
      <xdr:col>7</xdr:col>
      <xdr:colOff>309355</xdr:colOff>
      <xdr:row>24</xdr:row>
      <xdr:rowOff>146602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949736</xdr:colOff>
      <xdr:row>10</xdr:row>
      <xdr:rowOff>0</xdr:rowOff>
    </xdr:from>
    <xdr:to>
      <xdr:col>12</xdr:col>
      <xdr:colOff>33266</xdr:colOff>
      <xdr:row>20</xdr:row>
      <xdr:rowOff>99390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949739</xdr:colOff>
      <xdr:row>20</xdr:row>
      <xdr:rowOff>127000</xdr:rowOff>
    </xdr:from>
    <xdr:to>
      <xdr:col>12</xdr:col>
      <xdr:colOff>33269</xdr:colOff>
      <xdr:row>31</xdr:row>
      <xdr:rowOff>38652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955260</xdr:colOff>
      <xdr:row>31</xdr:row>
      <xdr:rowOff>60740</xdr:rowOff>
    </xdr:from>
    <xdr:to>
      <xdr:col>12</xdr:col>
      <xdr:colOff>38790</xdr:colOff>
      <xdr:row>42</xdr:row>
      <xdr:rowOff>38653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330200</xdr:colOff>
      <xdr:row>11</xdr:row>
      <xdr:rowOff>177800</xdr:rowOff>
    </xdr:from>
    <xdr:to>
      <xdr:col>5</xdr:col>
      <xdr:colOff>88900</xdr:colOff>
      <xdr:row>24</xdr:row>
      <xdr:rowOff>139700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203200</xdr:colOff>
      <xdr:row>11</xdr:row>
      <xdr:rowOff>177800</xdr:rowOff>
    </xdr:from>
    <xdr:to>
      <xdr:col>8</xdr:col>
      <xdr:colOff>488950</xdr:colOff>
      <xdr:row>24</xdr:row>
      <xdr:rowOff>139700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336550</xdr:colOff>
      <xdr:row>24</xdr:row>
      <xdr:rowOff>158750</xdr:rowOff>
    </xdr:from>
    <xdr:to>
      <xdr:col>5</xdr:col>
      <xdr:colOff>95250</xdr:colOff>
      <xdr:row>37</xdr:row>
      <xdr:rowOff>120650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203200</xdr:colOff>
      <xdr:row>24</xdr:row>
      <xdr:rowOff>146050</xdr:rowOff>
    </xdr:from>
    <xdr:to>
      <xdr:col>8</xdr:col>
      <xdr:colOff>488950</xdr:colOff>
      <xdr:row>37</xdr:row>
      <xdr:rowOff>107950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7</xdr:row>
      <xdr:rowOff>65087</xdr:rowOff>
    </xdr:from>
    <xdr:to>
      <xdr:col>2</xdr:col>
      <xdr:colOff>996951</xdr:colOff>
      <xdr:row>21</xdr:row>
      <xdr:rowOff>141287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1009650</xdr:colOff>
      <xdr:row>7</xdr:row>
      <xdr:rowOff>69850</xdr:rowOff>
    </xdr:from>
    <xdr:to>
      <xdr:col>6</xdr:col>
      <xdr:colOff>482600</xdr:colOff>
      <xdr:row>21</xdr:row>
      <xdr:rowOff>146050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0.091</cdr:x>
      <cdr:y>0.0622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0" y="0"/>
          <a:ext cx="298450" cy="165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tIns="0" rtlCol="0"/>
        <a:lstStyle xmlns:a="http://schemas.openxmlformats.org/drawingml/2006/main"/>
        <a:p xmlns:a="http://schemas.openxmlformats.org/drawingml/2006/main">
          <a:r>
            <a:rPr lang="fr-FR" sz="1100"/>
            <a:t>%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0.091</cdr:x>
      <cdr:y>0.0622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0" y="0"/>
          <a:ext cx="298450" cy="165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tIns="0" rtlCol="0"/>
        <a:lstStyle xmlns:a="http://schemas.openxmlformats.org/drawingml/2006/main"/>
        <a:p xmlns:a="http://schemas.openxmlformats.org/drawingml/2006/main">
          <a:r>
            <a:rPr lang="fr-FR" sz="1100"/>
            <a:t>%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61912</xdr:rowOff>
    </xdr:from>
    <xdr:to>
      <xdr:col>6</xdr:col>
      <xdr:colOff>495299</xdr:colOff>
      <xdr:row>24</xdr:row>
      <xdr:rowOff>52387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0.20163</cdr:x>
      <cdr:y>0.92708</cdr:y>
    </cdr:from>
    <cdr:to>
      <cdr:x>0.3442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942974" y="2547938"/>
          <a:ext cx="6667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0.11335</cdr:x>
      <cdr:y>0.90104</cdr:y>
    </cdr:from>
    <cdr:to>
      <cdr:x>0.25796</cdr:x>
      <cdr:y>0.98264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559253" y="2423099"/>
          <a:ext cx="713498" cy="219441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>
              <a:lumMod val="50000"/>
              <a:lumOff val="50000"/>
            </a:schemeClr>
          </a:solidFill>
        </a:ln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r>
            <a:rPr lang="fr-FR" sz="1000"/>
            <a:t>D1 (10%)</a:t>
          </a:r>
        </a:p>
      </cdr:txBody>
    </cdr:sp>
  </cdr:relSizeAnchor>
  <cdr:relSizeAnchor xmlns:cdr="http://schemas.openxmlformats.org/drawingml/2006/chartDrawing">
    <cdr:from>
      <cdr:x>0.05295</cdr:x>
      <cdr:y>0.66667</cdr:y>
    </cdr:from>
    <cdr:to>
      <cdr:x>0.24847</cdr:x>
      <cdr:y>1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247649" y="274796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0.79118</cdr:x>
      <cdr:y>0.9049</cdr:y>
    </cdr:from>
    <cdr:to>
      <cdr:x>0.93578</cdr:x>
      <cdr:y>0.98651</cdr:y>
    </cdr:to>
    <cdr:sp macro="" textlink="">
      <cdr:nvSpPr>
        <cdr:cNvPr id="5" name="ZoneTexte 1"/>
        <cdr:cNvSpPr txBox="1"/>
      </cdr:nvSpPr>
      <cdr:spPr>
        <a:xfrm xmlns:a="http://schemas.openxmlformats.org/drawingml/2006/main">
          <a:off x="3903662" y="2433493"/>
          <a:ext cx="713449" cy="219441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>
              <a:lumMod val="50000"/>
              <a:lumOff val="50000"/>
            </a:schemeClr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000"/>
            <a:t>D9 (90%)</a:t>
          </a:r>
        </a:p>
      </cdr:txBody>
    </cdr:sp>
  </cdr:relSizeAnchor>
  <cdr:relSizeAnchor xmlns:cdr="http://schemas.openxmlformats.org/drawingml/2006/chartDrawing">
    <cdr:from>
      <cdr:x>0.86887</cdr:x>
      <cdr:y>0.53534</cdr:y>
    </cdr:from>
    <cdr:to>
      <cdr:x>0.87194</cdr:x>
      <cdr:y>0.89788</cdr:y>
    </cdr:to>
    <cdr:cxnSp macro="">
      <cdr:nvCxnSpPr>
        <cdr:cNvPr id="7" name="Connecteur droit 6"/>
        <cdr:cNvCxnSpPr/>
      </cdr:nvCxnSpPr>
      <cdr:spPr>
        <a:xfrm xmlns:a="http://schemas.openxmlformats.org/drawingml/2006/main">
          <a:off x="4286957" y="1439648"/>
          <a:ext cx="15167" cy="97494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0.17954</cdr:x>
      <cdr:y>0.75952</cdr:y>
    </cdr:from>
    <cdr:to>
      <cdr:x>0.18141</cdr:x>
      <cdr:y>0.89315</cdr:y>
    </cdr:to>
    <cdr:cxnSp macro="">
      <cdr:nvCxnSpPr>
        <cdr:cNvPr id="13" name="Connecteur droit 12"/>
        <cdr:cNvCxnSpPr/>
      </cdr:nvCxnSpPr>
      <cdr:spPr>
        <a:xfrm xmlns:a="http://schemas.openxmlformats.org/drawingml/2006/main" flipH="1">
          <a:off x="885824" y="2042508"/>
          <a:ext cx="9249" cy="35938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276225</xdr:colOff>
      <xdr:row>32</xdr:row>
      <xdr:rowOff>0</xdr:rowOff>
    </xdr:from>
    <xdr:to>
      <xdr:col>42</xdr:col>
      <xdr:colOff>276225</xdr:colOff>
      <xdr:row>38</xdr:row>
      <xdr:rowOff>85725</xdr:rowOff>
    </xdr:to>
    <xdr:graphicFrame macro="">
      <xdr:nvGraphicFramePr>
        <xdr:cNvPr id="13" name="Graphique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17</xdr:row>
      <xdr:rowOff>6350</xdr:rowOff>
    </xdr:from>
    <xdr:to>
      <xdr:col>6</xdr:col>
      <xdr:colOff>158750</xdr:colOff>
      <xdr:row>33</xdr:row>
      <xdr:rowOff>72749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222250</xdr:colOff>
      <xdr:row>17</xdr:row>
      <xdr:rowOff>0</xdr:rowOff>
    </xdr:from>
    <xdr:to>
      <xdr:col>11</xdr:col>
      <xdr:colOff>273050</xdr:colOff>
      <xdr:row>33</xdr:row>
      <xdr:rowOff>85725</xdr:rowOff>
    </xdr:to>
    <xdr:graphicFrame macro="">
      <xdr:nvGraphicFramePr>
        <xdr:cNvPr id="18" name="Graphique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133350</xdr:colOff>
      <xdr:row>33</xdr:row>
      <xdr:rowOff>120650</xdr:rowOff>
    </xdr:from>
    <xdr:to>
      <xdr:col>6</xdr:col>
      <xdr:colOff>146050</xdr:colOff>
      <xdr:row>50</xdr:row>
      <xdr:rowOff>31750</xdr:rowOff>
    </xdr:to>
    <xdr:graphicFrame macro="">
      <xdr:nvGraphicFramePr>
        <xdr:cNvPr id="19" name="Graphique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215900</xdr:colOff>
      <xdr:row>33</xdr:row>
      <xdr:rowOff>120650</xdr:rowOff>
    </xdr:from>
    <xdr:to>
      <xdr:col>11</xdr:col>
      <xdr:colOff>276225</xdr:colOff>
      <xdr:row>50</xdr:row>
      <xdr:rowOff>19050</xdr:rowOff>
    </xdr:to>
    <xdr:graphicFrame macro="">
      <xdr:nvGraphicFramePr>
        <xdr:cNvPr id="20" name="Graphique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139701</xdr:colOff>
      <xdr:row>50</xdr:row>
      <xdr:rowOff>101600</xdr:rowOff>
    </xdr:from>
    <xdr:to>
      <xdr:col>6</xdr:col>
      <xdr:colOff>146051</xdr:colOff>
      <xdr:row>66</xdr:row>
      <xdr:rowOff>146050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228601</xdr:colOff>
      <xdr:row>50</xdr:row>
      <xdr:rowOff>95250</xdr:rowOff>
    </xdr:from>
    <xdr:to>
      <xdr:col>11</xdr:col>
      <xdr:colOff>311151</xdr:colOff>
      <xdr:row>66</xdr:row>
      <xdr:rowOff>152400</xdr:rowOff>
    </xdr:to>
    <xdr:graphicFrame macro="">
      <xdr:nvGraphicFramePr>
        <xdr:cNvPr id="22" name="Graphique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13</xdr:col>
      <xdr:colOff>82550</xdr:colOff>
      <xdr:row>16</xdr:row>
      <xdr:rowOff>165100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tios_d&#233;ciles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ios_déciles_2020"/>
    </sheetNames>
    <sheetDataSet>
      <sheetData sheetId="0">
        <row r="18">
          <cell r="B18" t="str">
            <v>0-10%</v>
          </cell>
          <cell r="N18">
            <v>909.91</v>
          </cell>
        </row>
        <row r="19">
          <cell r="B19" t="str">
            <v>10%-20%</v>
          </cell>
          <cell r="N19">
            <v>965.61</v>
          </cell>
        </row>
        <row r="20">
          <cell r="B20" t="str">
            <v>20%-30%</v>
          </cell>
          <cell r="N20">
            <v>928.91</v>
          </cell>
        </row>
        <row r="21">
          <cell r="B21" t="str">
            <v>30%-40%</v>
          </cell>
          <cell r="N21">
            <v>878.71</v>
          </cell>
        </row>
        <row r="22">
          <cell r="B22" t="str">
            <v>40%-50%</v>
          </cell>
          <cell r="N22">
            <v>872.44</v>
          </cell>
        </row>
        <row r="23">
          <cell r="B23" t="str">
            <v>50%-60%</v>
          </cell>
          <cell r="N23">
            <v>838.18</v>
          </cell>
        </row>
        <row r="24">
          <cell r="B24" t="str">
            <v>60%-70%</v>
          </cell>
          <cell r="N24">
            <v>976.58</v>
          </cell>
        </row>
        <row r="25">
          <cell r="B25" t="str">
            <v>70%-80%</v>
          </cell>
          <cell r="N25">
            <v>907.96</v>
          </cell>
        </row>
        <row r="26">
          <cell r="B26" t="str">
            <v>80%-90%</v>
          </cell>
          <cell r="N26">
            <v>1078.9100000000001</v>
          </cell>
        </row>
        <row r="27">
          <cell r="B27" t="str">
            <v>90%-100%</v>
          </cell>
          <cell r="N27">
            <v>843.24</v>
          </cell>
        </row>
        <row r="29">
          <cell r="B29" t="str">
            <v>Ensemble</v>
          </cell>
          <cell r="N29">
            <v>916.98199999999997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zoomScale="115" zoomScaleNormal="115" workbookViewId="0">
      <selection activeCell="B3" sqref="B3"/>
    </sheetView>
  </sheetViews>
  <sheetFormatPr baseColWidth="10" defaultRowHeight="15" x14ac:dyDescent="0.25"/>
  <cols>
    <col min="1" max="1" width="20.42578125" style="9" customWidth="1"/>
    <col min="8" max="8" width="13.85546875" customWidth="1"/>
  </cols>
  <sheetData>
    <row r="1" spans="1:11" ht="14.45" customHeight="1" x14ac:dyDescent="0.25">
      <c r="B1" s="65" t="s">
        <v>8</v>
      </c>
      <c r="C1" s="66"/>
      <c r="D1" s="65" t="s">
        <v>7</v>
      </c>
      <c r="E1" s="66"/>
      <c r="F1" s="65" t="s">
        <v>4</v>
      </c>
      <c r="G1" s="66"/>
      <c r="H1" s="65" t="s">
        <v>6</v>
      </c>
      <c r="I1" s="66"/>
      <c r="J1" s="65" t="s">
        <v>5</v>
      </c>
      <c r="K1" s="66"/>
    </row>
    <row r="2" spans="1:11" ht="24" x14ac:dyDescent="0.25">
      <c r="B2" s="4" t="s">
        <v>9</v>
      </c>
      <c r="C2" s="4" t="s">
        <v>13</v>
      </c>
      <c r="D2" s="4" t="s">
        <v>9</v>
      </c>
      <c r="E2" s="4" t="s">
        <v>13</v>
      </c>
      <c r="F2" s="4" t="s">
        <v>9</v>
      </c>
      <c r="G2" s="4" t="s">
        <v>13</v>
      </c>
      <c r="H2" s="4" t="s">
        <v>9</v>
      </c>
      <c r="I2" s="4" t="s">
        <v>13</v>
      </c>
      <c r="J2" s="4" t="s">
        <v>9</v>
      </c>
      <c r="K2" s="4" t="s">
        <v>13</v>
      </c>
    </row>
    <row r="3" spans="1:11" x14ac:dyDescent="0.25">
      <c r="A3" s="10" t="s">
        <v>10</v>
      </c>
      <c r="B3" s="1">
        <v>520.99900000000002</v>
      </c>
      <c r="C3" s="1">
        <v>575.29</v>
      </c>
      <c r="D3" s="1">
        <v>221.37299999999999</v>
      </c>
      <c r="E3" s="1">
        <v>182.43299999999999</v>
      </c>
      <c r="F3" s="1">
        <v>133.744</v>
      </c>
      <c r="G3" s="1">
        <v>185.55199999999999</v>
      </c>
      <c r="H3" s="1">
        <v>226.56399999999999</v>
      </c>
      <c r="I3" s="1">
        <v>278.80799999999999</v>
      </c>
      <c r="J3" s="2">
        <v>3.5935000000000001</v>
      </c>
      <c r="K3" s="3">
        <v>3.6733600000000002</v>
      </c>
    </row>
    <row r="4" spans="1:11" x14ac:dyDescent="0.25">
      <c r="A4" s="10" t="s">
        <v>2</v>
      </c>
      <c r="B4" s="1">
        <v>736.06799999999998</v>
      </c>
      <c r="C4" s="1">
        <v>784.61</v>
      </c>
      <c r="D4" s="1">
        <v>276.11900000000003</v>
      </c>
      <c r="E4" s="1">
        <v>173.69399999999999</v>
      </c>
      <c r="F4" s="1">
        <v>180.76400000000001</v>
      </c>
      <c r="G4" s="1">
        <v>200.08500000000001</v>
      </c>
      <c r="H4" s="1">
        <v>278.16500000000002</v>
      </c>
      <c r="I4" s="1">
        <v>292.06099999999998</v>
      </c>
      <c r="J4" s="2">
        <v>4.3750099999999996</v>
      </c>
      <c r="K4" s="3">
        <v>4.07768</v>
      </c>
    </row>
    <row r="5" spans="1:11" x14ac:dyDescent="0.25">
      <c r="A5" s="10" t="s">
        <v>3</v>
      </c>
      <c r="B5" s="1">
        <v>816.55399999999997</v>
      </c>
      <c r="C5" s="1">
        <v>935.4</v>
      </c>
      <c r="D5" s="1">
        <v>291.60000000000002</v>
      </c>
      <c r="E5" s="1">
        <v>148.47300000000001</v>
      </c>
      <c r="F5" s="1">
        <v>180.36099999999999</v>
      </c>
      <c r="G5" s="1">
        <v>195.93799999999999</v>
      </c>
      <c r="H5" s="1">
        <v>273.024</v>
      </c>
      <c r="I5" s="1">
        <v>301.46800000000002</v>
      </c>
      <c r="J5" s="2">
        <v>5.0486599999999999</v>
      </c>
      <c r="K5" s="3">
        <v>4.0670200000000003</v>
      </c>
    </row>
    <row r="6" spans="1:11" x14ac:dyDescent="0.25">
      <c r="A6" s="10" t="s">
        <v>11</v>
      </c>
      <c r="B6" s="1">
        <v>952.94200000000001</v>
      </c>
      <c r="C6" s="1">
        <v>1014.18</v>
      </c>
      <c r="D6" s="1">
        <v>279.23700000000002</v>
      </c>
      <c r="E6" s="1">
        <v>140.55600000000001</v>
      </c>
      <c r="F6" s="1">
        <v>179.506</v>
      </c>
      <c r="G6" s="1">
        <v>183.637</v>
      </c>
      <c r="H6" s="1">
        <v>285.62200000000001</v>
      </c>
      <c r="I6" s="1">
        <v>335.48399999999998</v>
      </c>
      <c r="J6" s="2">
        <v>5.9590199999999998</v>
      </c>
      <c r="K6" s="3">
        <v>4.5575099999999997</v>
      </c>
    </row>
    <row r="7" spans="1:11" x14ac:dyDescent="0.25">
      <c r="A7" s="10" t="s">
        <v>12</v>
      </c>
      <c r="B7" s="1">
        <v>945.06100000000004</v>
      </c>
      <c r="C7" s="1">
        <v>1168.48</v>
      </c>
      <c r="D7" s="1">
        <v>271.14800000000002</v>
      </c>
      <c r="E7" s="1">
        <v>83.397000000000006</v>
      </c>
      <c r="F7" s="1">
        <v>179.125</v>
      </c>
      <c r="G7" s="1">
        <v>183.303</v>
      </c>
      <c r="H7" s="1">
        <v>254.40700000000001</v>
      </c>
      <c r="I7" s="1">
        <v>418.34399999999999</v>
      </c>
      <c r="J7" s="2">
        <v>6.6474799999999998</v>
      </c>
      <c r="K7" s="3">
        <v>6.66981</v>
      </c>
    </row>
    <row r="8" spans="1:11" x14ac:dyDescent="0.25">
      <c r="A8" s="10"/>
      <c r="B8" s="1"/>
      <c r="C8" s="1"/>
      <c r="D8" s="1"/>
      <c r="E8" s="1"/>
      <c r="F8" s="1"/>
      <c r="G8" s="1"/>
      <c r="H8" s="1"/>
      <c r="I8" s="1"/>
      <c r="J8" s="2"/>
      <c r="K8" s="3"/>
    </row>
    <row r="9" spans="1:11" x14ac:dyDescent="0.25">
      <c r="A9" s="10" t="s">
        <v>16</v>
      </c>
      <c r="B9" s="6">
        <v>916.98199999999997</v>
      </c>
      <c r="C9" s="1">
        <v>727.23299999999995</v>
      </c>
      <c r="D9" s="6">
        <v>276.52</v>
      </c>
      <c r="E9" s="1">
        <v>169.16200000000001</v>
      </c>
      <c r="F9" s="6">
        <v>179.19499999999999</v>
      </c>
      <c r="G9" s="1">
        <v>190.02199999999999</v>
      </c>
      <c r="H9" s="6">
        <v>268.03500000000003</v>
      </c>
      <c r="I9" s="1">
        <v>294.18400000000003</v>
      </c>
      <c r="J9" s="7">
        <v>6.0764699999999996</v>
      </c>
      <c r="K9" s="3">
        <v>3.9913099999999999</v>
      </c>
    </row>
  </sheetData>
  <mergeCells count="5">
    <mergeCell ref="J1:K1"/>
    <mergeCell ref="D1:E1"/>
    <mergeCell ref="B1:C1"/>
    <mergeCell ref="F1:G1"/>
    <mergeCell ref="H1:I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>
      <selection activeCell="K4" sqref="K4:K10"/>
    </sheetView>
  </sheetViews>
  <sheetFormatPr baseColWidth="10" defaultRowHeight="15" x14ac:dyDescent="0.25"/>
  <cols>
    <col min="1" max="1" width="13.7109375" customWidth="1"/>
    <col min="7" max="7" width="14.28515625" customWidth="1"/>
  </cols>
  <sheetData>
    <row r="1" spans="1:11" x14ac:dyDescent="0.25">
      <c r="A1" t="s">
        <v>20</v>
      </c>
    </row>
    <row r="2" spans="1:11" ht="25.5" customHeight="1" x14ac:dyDescent="0.25">
      <c r="B2" s="65" t="s">
        <v>17</v>
      </c>
      <c r="C2" s="66"/>
      <c r="D2" s="65" t="s">
        <v>18</v>
      </c>
      <c r="E2" s="66"/>
      <c r="H2" s="65" t="s">
        <v>19</v>
      </c>
      <c r="I2" s="66"/>
      <c r="J2" s="65" t="s">
        <v>5</v>
      </c>
      <c r="K2" s="66"/>
    </row>
    <row r="3" spans="1:11" ht="24" x14ac:dyDescent="0.25">
      <c r="B3" s="5" t="s">
        <v>9</v>
      </c>
      <c r="C3" s="5" t="s">
        <v>13</v>
      </c>
      <c r="D3" s="5" t="s">
        <v>9</v>
      </c>
      <c r="E3" s="5" t="s">
        <v>13</v>
      </c>
      <c r="H3" s="5" t="s">
        <v>9</v>
      </c>
      <c r="I3" s="5" t="s">
        <v>13</v>
      </c>
      <c r="J3" s="5" t="s">
        <v>9</v>
      </c>
      <c r="K3" s="5" t="s">
        <v>13</v>
      </c>
    </row>
    <row r="4" spans="1:11" x14ac:dyDescent="0.25">
      <c r="A4" s="10" t="s">
        <v>10</v>
      </c>
      <c r="B4" s="8">
        <v>-9.3698840084990298E-3</v>
      </c>
      <c r="C4" s="8">
        <v>-1.3346368469616343E-2</v>
      </c>
      <c r="D4" s="8">
        <v>-3.8836637631592952E-2</v>
      </c>
      <c r="E4" s="8">
        <v>-2.3606296839249752E-2</v>
      </c>
      <c r="G4" s="10" t="s">
        <v>10</v>
      </c>
      <c r="H4" s="8">
        <v>0.18619955654101994</v>
      </c>
      <c r="I4" s="8">
        <v>2.8159804953731937E-2</v>
      </c>
      <c r="J4" s="8">
        <v>-0.19715547055827121</v>
      </c>
      <c r="K4" s="8">
        <v>-5.4952970959310066E-2</v>
      </c>
    </row>
    <row r="5" spans="1:11" x14ac:dyDescent="0.25">
      <c r="A5" s="10" t="s">
        <v>2</v>
      </c>
      <c r="B5" s="8">
        <v>-4.7474216589268314E-3</v>
      </c>
      <c r="C5" s="8">
        <v>-1.4847146262796262E-2</v>
      </c>
      <c r="D5" s="8">
        <v>-1.8366092747257201E-2</v>
      </c>
      <c r="E5" s="8">
        <v>-2.1985815602836967E-2</v>
      </c>
      <c r="G5" s="10" t="s">
        <v>2</v>
      </c>
      <c r="H5" s="8">
        <v>7.5739271708016753E-2</v>
      </c>
      <c r="I5" s="8">
        <v>1.9479063700563515E-2</v>
      </c>
      <c r="J5" s="8">
        <v>-0.10126049211781585</v>
      </c>
      <c r="K5" s="8">
        <v>-4.6783283970068701E-2</v>
      </c>
    </row>
    <row r="6" spans="1:11" x14ac:dyDescent="0.25">
      <c r="A6" s="10" t="s">
        <v>3</v>
      </c>
      <c r="B6" s="8">
        <v>-1.0539896008444405E-2</v>
      </c>
      <c r="C6" s="8">
        <v>-1.8320350610936509E-2</v>
      </c>
      <c r="D6" s="8">
        <v>-1.7217331449480122E-2</v>
      </c>
      <c r="E6" s="8">
        <v>-1.5395638514816956E-2</v>
      </c>
      <c r="G6" s="10" t="s">
        <v>3</v>
      </c>
      <c r="H6" s="8">
        <v>3.1606943689764577E-2</v>
      </c>
      <c r="I6" s="8">
        <v>-3.4026819167817024E-2</v>
      </c>
      <c r="J6" s="8">
        <v>-4.1452518421337459E-2</v>
      </c>
      <c r="K6" s="8">
        <v>3.0684703771471478E-2</v>
      </c>
    </row>
    <row r="7" spans="1:11" x14ac:dyDescent="0.25">
      <c r="A7" s="10" t="s">
        <v>11</v>
      </c>
      <c r="B7" s="8">
        <v>-1.1062101799341861E-2</v>
      </c>
      <c r="C7" s="8">
        <v>-2.992631244931776E-2</v>
      </c>
      <c r="D7" s="8">
        <v>-7.6778830289812028E-3</v>
      </c>
      <c r="E7" s="8">
        <v>-1.4370168258299287E-2</v>
      </c>
      <c r="G7" s="10" t="s">
        <v>11</v>
      </c>
      <c r="H7" s="8">
        <v>-3.3703510311303919E-2</v>
      </c>
      <c r="I7" s="8">
        <v>-0.12008682360720468</v>
      </c>
      <c r="J7" s="8">
        <v>2.9127722628644825E-2</v>
      </c>
      <c r="K7" s="8">
        <v>9.3318715800129848E-2</v>
      </c>
    </row>
    <row r="8" spans="1:11" x14ac:dyDescent="0.25">
      <c r="A8" s="10" t="s">
        <v>12</v>
      </c>
      <c r="B8" s="8">
        <v>-1.3847202794745161E-2</v>
      </c>
      <c r="C8" s="8">
        <v>-4.730417090539174E-2</v>
      </c>
      <c r="D8" s="8">
        <v>-1.5256339131286545E-3</v>
      </c>
      <c r="E8" s="8">
        <v>-6.6886764138405219E-3</v>
      </c>
      <c r="G8" s="10" t="s">
        <v>12</v>
      </c>
      <c r="H8" s="8">
        <v>-9.0477496141034952E-2</v>
      </c>
      <c r="I8" s="8">
        <v>-0.27278606057239885</v>
      </c>
      <c r="J8" s="8">
        <v>0.10707933356871147</v>
      </c>
      <c r="K8" s="8">
        <v>0.41156415075172692</v>
      </c>
    </row>
    <row r="10" spans="1:11" x14ac:dyDescent="0.25">
      <c r="A10" s="10" t="s">
        <v>16</v>
      </c>
      <c r="B10" s="8">
        <v>-1.2086898896476184E-2</v>
      </c>
      <c r="C10" s="8">
        <v>-1.7945229567519094E-2</v>
      </c>
      <c r="D10" s="8">
        <v>-6.3918264623282761E-3</v>
      </c>
      <c r="E10" s="8">
        <v>-1.986502360624165E-2</v>
      </c>
      <c r="G10" s="10" t="s">
        <v>16</v>
      </c>
      <c r="H10" s="8">
        <v>-4.8399173698548736E-2</v>
      </c>
      <c r="I10" s="8">
        <v>-9.0944171542400865E-3</v>
      </c>
      <c r="J10" s="8">
        <v>5.0131429094824265E-2</v>
      </c>
      <c r="K10" s="8">
        <v>-1.4145700467818489E-2</v>
      </c>
    </row>
  </sheetData>
  <mergeCells count="4">
    <mergeCell ref="B2:C2"/>
    <mergeCell ref="D2:E2"/>
    <mergeCell ref="H2:I2"/>
    <mergeCell ref="J2:K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1"/>
  <sheetViews>
    <sheetView showGridLines="0" tabSelected="1" zoomScaleNormal="100" workbookViewId="0">
      <selection activeCell="M13" sqref="M13"/>
    </sheetView>
  </sheetViews>
  <sheetFormatPr baseColWidth="10" defaultColWidth="10.85546875" defaultRowHeight="15" x14ac:dyDescent="0.25"/>
  <cols>
    <col min="1" max="1" width="15.140625" style="11" customWidth="1"/>
    <col min="2" max="2" width="9.140625" style="11" customWidth="1"/>
    <col min="3" max="3" width="2.5703125" style="13" customWidth="1"/>
    <col min="4" max="4" width="8.85546875" style="11" customWidth="1"/>
    <col min="5" max="5" width="9.140625" style="11" customWidth="1"/>
    <col min="6" max="6" width="2.5703125" style="13" customWidth="1"/>
    <col min="7" max="7" width="8.85546875" style="11" customWidth="1"/>
    <col min="8" max="8" width="10" style="11" customWidth="1"/>
    <col min="9" max="9" width="3.7109375" style="11" customWidth="1"/>
    <col min="10" max="10" width="8.85546875" style="11" customWidth="1"/>
    <col min="11" max="16384" width="10.85546875" style="11"/>
  </cols>
  <sheetData>
    <row r="3" spans="1:10" ht="29.45" customHeight="1" x14ac:dyDescent="0.25">
      <c r="A3" s="42">
        <v>2020</v>
      </c>
      <c r="B3" s="67" t="s">
        <v>25</v>
      </c>
      <c r="C3" s="67"/>
      <c r="D3" s="67"/>
      <c r="E3" s="67" t="s">
        <v>24</v>
      </c>
      <c r="F3" s="67"/>
      <c r="G3" s="67"/>
      <c r="H3" s="67" t="s">
        <v>195</v>
      </c>
      <c r="I3" s="67"/>
      <c r="J3" s="67"/>
    </row>
    <row r="4" spans="1:10" ht="17.45" customHeight="1" x14ac:dyDescent="0.25">
      <c r="A4" s="41" t="s">
        <v>32</v>
      </c>
      <c r="B4" s="35" t="s">
        <v>21</v>
      </c>
      <c r="C4" s="36"/>
      <c r="D4" s="37" t="s">
        <v>13</v>
      </c>
      <c r="E4" s="38" t="s">
        <v>21</v>
      </c>
      <c r="F4" s="36"/>
      <c r="G4" s="37" t="s">
        <v>13</v>
      </c>
      <c r="H4" s="38" t="s">
        <v>21</v>
      </c>
      <c r="I4" s="36"/>
      <c r="J4" s="37" t="s">
        <v>13</v>
      </c>
    </row>
    <row r="5" spans="1:10" ht="12.95" customHeight="1" x14ac:dyDescent="0.25">
      <c r="A5" s="18" t="s">
        <v>10</v>
      </c>
      <c r="B5" s="27">
        <v>520.99900000000002</v>
      </c>
      <c r="C5" s="19" t="s">
        <v>22</v>
      </c>
      <c r="D5" s="28">
        <v>575.29</v>
      </c>
      <c r="E5" s="20">
        <v>0.18619955654101994</v>
      </c>
      <c r="F5" s="19" t="s">
        <v>23</v>
      </c>
      <c r="G5" s="21">
        <v>2.8159804953731937E-2</v>
      </c>
      <c r="H5" s="20">
        <v>-0.19715547055827121</v>
      </c>
      <c r="I5" s="19" t="s">
        <v>22</v>
      </c>
      <c r="J5" s="21">
        <v>-5.4952970959310066E-2</v>
      </c>
    </row>
    <row r="6" spans="1:10" ht="12.95" customHeight="1" x14ac:dyDescent="0.25">
      <c r="A6" s="22" t="s">
        <v>2</v>
      </c>
      <c r="B6" s="29">
        <v>736.06799999999998</v>
      </c>
      <c r="C6" s="12" t="s">
        <v>22</v>
      </c>
      <c r="D6" s="30">
        <v>784.61</v>
      </c>
      <c r="E6" s="23">
        <v>7.5739271708016753E-2</v>
      </c>
      <c r="F6" s="12" t="s">
        <v>23</v>
      </c>
      <c r="G6" s="24">
        <v>1.9479063700563515E-2</v>
      </c>
      <c r="H6" s="23">
        <v>-0.10126049211781585</v>
      </c>
      <c r="I6" s="12" t="s">
        <v>22</v>
      </c>
      <c r="J6" s="24">
        <v>-4.6783283970068701E-2</v>
      </c>
    </row>
    <row r="7" spans="1:10" ht="12.95" customHeight="1" x14ac:dyDescent="0.25">
      <c r="A7" s="22" t="s">
        <v>3</v>
      </c>
      <c r="B7" s="29">
        <v>816.55399999999997</v>
      </c>
      <c r="C7" s="12" t="s">
        <v>22</v>
      </c>
      <c r="D7" s="30">
        <v>935.4</v>
      </c>
      <c r="E7" s="23">
        <v>3.1606943689764577E-2</v>
      </c>
      <c r="F7" s="12" t="s">
        <v>23</v>
      </c>
      <c r="G7" s="24">
        <v>-3.4026819167817024E-2</v>
      </c>
      <c r="H7" s="23">
        <v>-4.1452518421337459E-2</v>
      </c>
      <c r="I7" s="12" t="s">
        <v>22</v>
      </c>
      <c r="J7" s="24">
        <v>3.0684703771471478E-2</v>
      </c>
    </row>
    <row r="8" spans="1:10" ht="12.95" customHeight="1" x14ac:dyDescent="0.25">
      <c r="A8" s="22" t="s">
        <v>11</v>
      </c>
      <c r="B8" s="29">
        <v>952.94200000000001</v>
      </c>
      <c r="C8" s="12" t="s">
        <v>22</v>
      </c>
      <c r="D8" s="30">
        <v>1014.18</v>
      </c>
      <c r="E8" s="23">
        <v>-3.3703510311303919E-2</v>
      </c>
      <c r="F8" s="12" t="s">
        <v>23</v>
      </c>
      <c r="G8" s="24">
        <v>-0.12008682360720468</v>
      </c>
      <c r="H8" s="23">
        <v>2.9127722628644825E-2</v>
      </c>
      <c r="I8" s="12" t="s">
        <v>22</v>
      </c>
      <c r="J8" s="24">
        <v>9.3318715800129848E-2</v>
      </c>
    </row>
    <row r="9" spans="1:10" ht="12.95" customHeight="1" x14ac:dyDescent="0.25">
      <c r="A9" s="22" t="s">
        <v>12</v>
      </c>
      <c r="B9" s="29">
        <v>945.06100000000004</v>
      </c>
      <c r="C9" s="12" t="s">
        <v>22</v>
      </c>
      <c r="D9" s="30">
        <v>1168.48</v>
      </c>
      <c r="E9" s="23">
        <v>-9.0477496141034952E-2</v>
      </c>
      <c r="F9" s="12" t="s">
        <v>23</v>
      </c>
      <c r="G9" s="24">
        <v>-0.27278606057239885</v>
      </c>
      <c r="H9" s="23">
        <v>0.10707933356871147</v>
      </c>
      <c r="I9" s="12" t="s">
        <v>22</v>
      </c>
      <c r="J9" s="24">
        <v>0.41156415075172692</v>
      </c>
    </row>
    <row r="10" spans="1:10" ht="4.5" customHeight="1" x14ac:dyDescent="0.25">
      <c r="A10" s="25"/>
      <c r="B10" s="31"/>
      <c r="C10" s="26"/>
      <c r="D10" s="32"/>
      <c r="E10" s="39"/>
      <c r="F10" s="26"/>
      <c r="G10" s="40"/>
      <c r="H10" s="39"/>
      <c r="I10" s="26"/>
      <c r="J10" s="40"/>
    </row>
    <row r="11" spans="1:10" ht="12.95" customHeight="1" x14ac:dyDescent="0.25">
      <c r="A11" s="14" t="s">
        <v>16</v>
      </c>
      <c r="B11" s="33">
        <v>916.98199999999997</v>
      </c>
      <c r="C11" s="15" t="s">
        <v>23</v>
      </c>
      <c r="D11" s="34">
        <v>727.23299999999995</v>
      </c>
      <c r="E11" s="16">
        <v>-4.8399173698548736E-2</v>
      </c>
      <c r="F11" s="15" t="s">
        <v>22</v>
      </c>
      <c r="G11" s="17">
        <v>-9.0944171542400865E-3</v>
      </c>
      <c r="H11" s="16">
        <v>5.0131429094824265E-2</v>
      </c>
      <c r="I11" s="15" t="s">
        <v>23</v>
      </c>
      <c r="J11" s="17">
        <v>-1.4145700467818489E-2</v>
      </c>
    </row>
  </sheetData>
  <mergeCells count="3">
    <mergeCell ref="B3:D3"/>
    <mergeCell ref="E3:G3"/>
    <mergeCell ref="H3:J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I5" sqref="I5"/>
    </sheetView>
  </sheetViews>
  <sheetFormatPr baseColWidth="10" defaultRowHeight="15" x14ac:dyDescent="0.25"/>
  <cols>
    <col min="2" max="3" width="17.7109375" customWidth="1"/>
  </cols>
  <sheetData>
    <row r="1" spans="1:5" x14ac:dyDescent="0.25">
      <c r="A1" s="43"/>
      <c r="B1" s="43" t="s">
        <v>14</v>
      </c>
      <c r="C1" s="43" t="s">
        <v>15</v>
      </c>
      <c r="D1" t="s">
        <v>21</v>
      </c>
      <c r="E1" s="43" t="s">
        <v>13</v>
      </c>
    </row>
    <row r="2" spans="1:5" ht="30" x14ac:dyDescent="0.25">
      <c r="A2" s="44" t="s">
        <v>26</v>
      </c>
      <c r="B2" s="45">
        <v>44</v>
      </c>
      <c r="C2" s="45">
        <v>7825</v>
      </c>
      <c r="D2" s="46">
        <f>+B2/B$7*100</f>
        <v>5.5276381909547743</v>
      </c>
      <c r="E2" s="46">
        <f>+C2/C$7*100</f>
        <v>84.166935570614172</v>
      </c>
    </row>
    <row r="3" spans="1:5" ht="30" x14ac:dyDescent="0.25">
      <c r="A3" s="44" t="s">
        <v>27</v>
      </c>
      <c r="B3" s="45">
        <v>150</v>
      </c>
      <c r="C3" s="45">
        <v>1047</v>
      </c>
      <c r="D3" s="46">
        <f t="shared" ref="D3:E7" si="0">+B3/B$7*100</f>
        <v>18.844221105527641</v>
      </c>
      <c r="E3" s="46">
        <f t="shared" si="0"/>
        <v>11.261697321716682</v>
      </c>
    </row>
    <row r="4" spans="1:5" ht="30" x14ac:dyDescent="0.25">
      <c r="A4" s="44" t="s">
        <v>28</v>
      </c>
      <c r="B4" s="45">
        <v>236</v>
      </c>
      <c r="C4" s="45">
        <v>315</v>
      </c>
      <c r="D4" s="46">
        <f t="shared" si="0"/>
        <v>29.64824120603015</v>
      </c>
      <c r="E4" s="47">
        <f t="shared" si="0"/>
        <v>3.3881897386253628</v>
      </c>
    </row>
    <row r="5" spans="1:5" ht="30" x14ac:dyDescent="0.25">
      <c r="A5" s="44" t="s">
        <v>29</v>
      </c>
      <c r="B5" s="45">
        <v>250</v>
      </c>
      <c r="C5" s="45">
        <v>96</v>
      </c>
      <c r="D5" s="46">
        <f t="shared" si="0"/>
        <v>31.4070351758794</v>
      </c>
      <c r="E5" s="46">
        <f t="shared" si="0"/>
        <v>1.0325911584382059</v>
      </c>
    </row>
    <row r="6" spans="1:5" ht="30" x14ac:dyDescent="0.25">
      <c r="A6" s="44" t="s">
        <v>30</v>
      </c>
      <c r="B6" s="45">
        <v>116</v>
      </c>
      <c r="C6" s="45">
        <v>14</v>
      </c>
      <c r="D6" s="46">
        <f t="shared" si="0"/>
        <v>14.572864321608039</v>
      </c>
      <c r="E6" s="47">
        <f t="shared" si="0"/>
        <v>0.1505862106055717</v>
      </c>
    </row>
    <row r="7" spans="1:5" x14ac:dyDescent="0.25">
      <c r="B7">
        <f>SUM(B2:B6)</f>
        <v>796</v>
      </c>
      <c r="C7">
        <f>SUM(C2:C6)</f>
        <v>9297</v>
      </c>
      <c r="D7" s="47">
        <f t="shared" si="0"/>
        <v>100</v>
      </c>
      <c r="E7" s="47">
        <f t="shared" si="0"/>
        <v>100</v>
      </c>
    </row>
    <row r="23" spans="1:1" x14ac:dyDescent="0.25">
      <c r="A23" t="s">
        <v>31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workbookViewId="0"/>
  </sheetViews>
  <sheetFormatPr baseColWidth="10" defaultColWidth="11.42578125" defaultRowHeight="12.75" x14ac:dyDescent="0.2"/>
  <cols>
    <col min="1" max="1" width="21.28515625" style="49" customWidth="1"/>
    <col min="2" max="18" width="8.42578125" style="49" customWidth="1"/>
    <col min="19" max="19" width="7.85546875" style="49" customWidth="1"/>
    <col min="20" max="16384" width="11.42578125" style="49"/>
  </cols>
  <sheetData>
    <row r="1" spans="1:19" x14ac:dyDescent="0.2">
      <c r="A1" s="53" t="s">
        <v>33</v>
      </c>
    </row>
    <row r="2" spans="1:19" ht="13.5" thickBot="1" x14ac:dyDescent="0.25">
      <c r="A2" s="50"/>
    </row>
    <row r="3" spans="1:19" ht="15" x14ac:dyDescent="0.2">
      <c r="A3" s="55"/>
      <c r="B3" s="51" t="s">
        <v>34</v>
      </c>
      <c r="C3" s="51" t="s">
        <v>35</v>
      </c>
      <c r="D3" s="51" t="s">
        <v>36</v>
      </c>
      <c r="E3" s="51" t="s">
        <v>37</v>
      </c>
      <c r="F3" s="51" t="s">
        <v>38</v>
      </c>
      <c r="G3" s="51" t="s">
        <v>39</v>
      </c>
      <c r="H3" s="51" t="s">
        <v>40</v>
      </c>
      <c r="I3" s="51" t="s">
        <v>41</v>
      </c>
      <c r="J3" s="51" t="s">
        <v>42</v>
      </c>
      <c r="K3" s="51" t="s">
        <v>43</v>
      </c>
      <c r="L3" s="51" t="s">
        <v>44</v>
      </c>
      <c r="M3" s="51" t="s">
        <v>45</v>
      </c>
      <c r="N3" s="51" t="s">
        <v>46</v>
      </c>
      <c r="O3" s="51" t="s">
        <v>47</v>
      </c>
      <c r="P3" s="51" t="s">
        <v>48</v>
      </c>
      <c r="Q3" s="51" t="s">
        <v>49</v>
      </c>
      <c r="R3" s="51" t="s">
        <v>50</v>
      </c>
      <c r="S3" s="51" t="s">
        <v>51</v>
      </c>
    </row>
    <row r="4" spans="1:19" ht="14.25" x14ac:dyDescent="0.2">
      <c r="A4" s="56" t="s">
        <v>52</v>
      </c>
      <c r="B4" s="52">
        <v>0.01</v>
      </c>
      <c r="C4" s="52">
        <v>0.05</v>
      </c>
      <c r="D4" s="52">
        <v>7.4999999999999997E-2</v>
      </c>
      <c r="E4" s="52">
        <v>0.1</v>
      </c>
      <c r="F4" s="52">
        <v>0.2</v>
      </c>
      <c r="G4" s="52">
        <v>0.25</v>
      </c>
      <c r="H4" s="52">
        <v>0.3</v>
      </c>
      <c r="I4" s="52">
        <v>0.4</v>
      </c>
      <c r="J4" s="52">
        <v>0.5</v>
      </c>
      <c r="K4" s="52">
        <v>0.6</v>
      </c>
      <c r="L4" s="52">
        <v>0.7</v>
      </c>
      <c r="M4" s="52">
        <v>0.75</v>
      </c>
      <c r="N4" s="52">
        <v>0.8</v>
      </c>
      <c r="O4" s="52">
        <v>0.9</v>
      </c>
      <c r="P4" s="52">
        <v>0.95</v>
      </c>
      <c r="Q4" s="52">
        <v>0.97499999999999998</v>
      </c>
      <c r="R4" s="52">
        <v>0.99</v>
      </c>
      <c r="S4" s="52">
        <v>1</v>
      </c>
    </row>
    <row r="5" spans="1:19" ht="14.25" x14ac:dyDescent="0.2">
      <c r="A5" s="54" t="s">
        <v>53</v>
      </c>
      <c r="B5" s="52">
        <f>B6/100</f>
        <v>1.9443999999999999E-4</v>
      </c>
      <c r="C5" s="52">
        <f t="shared" ref="C5:S5" si="0">C6/100</f>
        <v>4.6330799999999998E-2</v>
      </c>
      <c r="D5" s="52">
        <f t="shared" si="0"/>
        <v>5.8288800000000002E-2</v>
      </c>
      <c r="E5" s="52">
        <f t="shared" si="0"/>
        <v>6.6627800000000001E-2</v>
      </c>
      <c r="F5" s="52">
        <f t="shared" si="0"/>
        <v>9.6397899999999995E-2</v>
      </c>
      <c r="G5" s="52">
        <f t="shared" si="0"/>
        <v>0.108922</v>
      </c>
      <c r="H5" s="52">
        <f t="shared" si="0"/>
        <v>0.12170600000000001</v>
      </c>
      <c r="I5" s="52">
        <f t="shared" si="0"/>
        <v>0.145008</v>
      </c>
      <c r="J5" s="52">
        <f t="shared" si="0"/>
        <v>0.17193600000000001</v>
      </c>
      <c r="K5" s="52">
        <f t="shared" si="0"/>
        <v>0.20039599999999999</v>
      </c>
      <c r="L5" s="52">
        <f t="shared" si="0"/>
        <v>0.24347100000000002</v>
      </c>
      <c r="M5" s="52">
        <f t="shared" si="0"/>
        <v>0.26872200000000002</v>
      </c>
      <c r="N5" s="52">
        <f t="shared" si="0"/>
        <v>0.29670000000000002</v>
      </c>
      <c r="O5" s="52">
        <f t="shared" si="0"/>
        <v>0.41144199999999997</v>
      </c>
      <c r="P5" s="52">
        <f t="shared" si="0"/>
        <v>0.57332399999999994</v>
      </c>
      <c r="Q5" s="52">
        <f t="shared" si="0"/>
        <v>0.75786100000000001</v>
      </c>
      <c r="R5" s="52">
        <f t="shared" si="0"/>
        <v>0.91313299999999997</v>
      </c>
      <c r="S5" s="52">
        <f t="shared" si="0"/>
        <v>0.99037000000000008</v>
      </c>
    </row>
    <row r="6" spans="1:19" s="59" customFormat="1" ht="14.25" x14ac:dyDescent="0.2">
      <c r="A6" s="57"/>
      <c r="B6" s="58">
        <v>1.9443999999999999E-2</v>
      </c>
      <c r="C6" s="58">
        <v>4.6330799999999996</v>
      </c>
      <c r="D6" s="58">
        <v>5.8288799999999998</v>
      </c>
      <c r="E6" s="58">
        <v>6.6627799999999997</v>
      </c>
      <c r="F6" s="58">
        <v>9.6397899999999996</v>
      </c>
      <c r="G6" s="58">
        <v>10.892200000000001</v>
      </c>
      <c r="H6" s="58">
        <v>12.1706</v>
      </c>
      <c r="I6" s="58">
        <v>14.5008</v>
      </c>
      <c r="J6" s="58">
        <v>17.1936</v>
      </c>
      <c r="K6" s="58">
        <v>20.0396</v>
      </c>
      <c r="L6" s="58">
        <v>24.347100000000001</v>
      </c>
      <c r="M6" s="58">
        <v>26.872199999999999</v>
      </c>
      <c r="N6" s="58">
        <v>29.67</v>
      </c>
      <c r="O6" s="58">
        <v>41.144199999999998</v>
      </c>
      <c r="P6" s="58">
        <v>57.3324</v>
      </c>
      <c r="Q6" s="58">
        <v>75.786100000000005</v>
      </c>
      <c r="R6" s="58">
        <v>91.313299999999998</v>
      </c>
      <c r="S6" s="58">
        <v>99.037000000000006</v>
      </c>
    </row>
    <row r="26" spans="1:8" ht="37.5" customHeight="1" x14ac:dyDescent="0.2">
      <c r="A26" s="68" t="s">
        <v>54</v>
      </c>
      <c r="B26" s="68"/>
      <c r="C26" s="68"/>
      <c r="D26" s="68"/>
      <c r="E26" s="68"/>
      <c r="F26" s="68"/>
      <c r="G26" s="68"/>
      <c r="H26" s="68"/>
    </row>
    <row r="27" spans="1:8" x14ac:dyDescent="0.2">
      <c r="A27" s="68" t="s">
        <v>55</v>
      </c>
      <c r="B27" s="68"/>
      <c r="C27" s="68"/>
      <c r="D27" s="68"/>
      <c r="E27" s="68"/>
      <c r="F27" s="68"/>
      <c r="G27" s="68"/>
      <c r="H27" s="68"/>
    </row>
    <row r="28" spans="1:8" x14ac:dyDescent="0.2">
      <c r="A28" s="60" t="s">
        <v>56</v>
      </c>
    </row>
  </sheetData>
  <mergeCells count="2">
    <mergeCell ref="A26:H26"/>
    <mergeCell ref="A27:H27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opLeftCell="A37" zoomScaleNormal="100" workbookViewId="0">
      <selection activeCell="G52" sqref="G52"/>
    </sheetView>
  </sheetViews>
  <sheetFormatPr baseColWidth="10" defaultColWidth="11.42578125" defaultRowHeight="12.75" x14ac:dyDescent="0.2"/>
  <cols>
    <col min="1" max="1" width="6" style="49" customWidth="1"/>
    <col min="2" max="2" width="8.5703125" style="49" customWidth="1"/>
    <col min="3" max="3" width="9.28515625" style="49" customWidth="1"/>
    <col min="4" max="4" width="8.7109375" style="49" customWidth="1"/>
    <col min="5" max="18" width="10.7109375" style="49" customWidth="1"/>
    <col min="19" max="16384" width="11.42578125" style="49"/>
  </cols>
  <sheetData>
    <row r="1" spans="1:18" ht="13.5" thickBot="1" x14ac:dyDescent="0.25"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</row>
    <row r="2" spans="1:18" x14ac:dyDescent="0.2">
      <c r="B2" s="61" t="s">
        <v>0</v>
      </c>
      <c r="D2" s="61" t="s">
        <v>57</v>
      </c>
      <c r="E2" s="61" t="s">
        <v>58</v>
      </c>
      <c r="F2" s="61" t="s">
        <v>59</v>
      </c>
      <c r="G2" s="61" t="s">
        <v>60</v>
      </c>
      <c r="H2" s="61" t="s">
        <v>87</v>
      </c>
      <c r="I2" s="61" t="s">
        <v>88</v>
      </c>
      <c r="J2" s="61" t="s">
        <v>61</v>
      </c>
      <c r="K2" s="61" t="s">
        <v>62</v>
      </c>
      <c r="L2" s="61" t="s">
        <v>63</v>
      </c>
      <c r="M2" s="61" t="s">
        <v>64</v>
      </c>
      <c r="N2" s="61" t="s">
        <v>65</v>
      </c>
      <c r="O2" s="61" t="s">
        <v>90</v>
      </c>
      <c r="P2" s="61" t="s">
        <v>66</v>
      </c>
      <c r="Q2" s="61" t="s">
        <v>67</v>
      </c>
    </row>
    <row r="3" spans="1:18" x14ac:dyDescent="0.2">
      <c r="A3" s="48" t="s">
        <v>68</v>
      </c>
      <c r="B3" s="48">
        <v>80</v>
      </c>
      <c r="C3" s="62" t="s">
        <v>77</v>
      </c>
      <c r="D3" s="63">
        <v>1152.3499999999999</v>
      </c>
      <c r="E3" s="63">
        <v>24658.79</v>
      </c>
      <c r="F3" s="63">
        <v>1.11792</v>
      </c>
      <c r="G3" s="63">
        <v>15962.34</v>
      </c>
      <c r="H3" s="48">
        <v>1256.43</v>
      </c>
      <c r="I3" s="48">
        <v>1095.94</v>
      </c>
      <c r="J3" s="63">
        <v>160.49</v>
      </c>
      <c r="K3" s="63">
        <v>7.1802200000000003</v>
      </c>
      <c r="L3" s="63">
        <v>0.12773999999999999</v>
      </c>
      <c r="M3" s="63">
        <v>30.619499999999999</v>
      </c>
      <c r="N3" s="63">
        <v>0.91717000000000004</v>
      </c>
      <c r="O3" s="63">
        <v>239.33</v>
      </c>
      <c r="P3" s="63">
        <v>176.37299999999999</v>
      </c>
      <c r="Q3" s="63">
        <v>909.91</v>
      </c>
    </row>
    <row r="4" spans="1:18" x14ac:dyDescent="0.2">
      <c r="A4" s="48" t="s">
        <v>69</v>
      </c>
      <c r="B4" s="48">
        <v>80</v>
      </c>
      <c r="C4" s="62" t="s">
        <v>78</v>
      </c>
      <c r="D4" s="63">
        <v>942.1</v>
      </c>
      <c r="E4" s="63">
        <v>28917.9</v>
      </c>
      <c r="F4" s="63">
        <v>1.07806</v>
      </c>
      <c r="G4" s="63">
        <v>14816.37</v>
      </c>
      <c r="H4" s="48">
        <v>1326.93</v>
      </c>
      <c r="I4" s="48">
        <v>1158.07</v>
      </c>
      <c r="J4" s="63">
        <v>168.86</v>
      </c>
      <c r="K4" s="63">
        <v>5.5791899999999996</v>
      </c>
      <c r="L4" s="63">
        <v>0.12726000000000001</v>
      </c>
      <c r="M4" s="63">
        <v>23.014500000000002</v>
      </c>
      <c r="N4" s="63">
        <v>0.70998000000000006</v>
      </c>
      <c r="O4" s="63">
        <v>270.57600000000002</v>
      </c>
      <c r="P4" s="63">
        <v>191.49</v>
      </c>
      <c r="Q4" s="63">
        <v>965.61</v>
      </c>
    </row>
    <row r="5" spans="1:18" x14ac:dyDescent="0.2">
      <c r="A5" s="48" t="s">
        <v>70</v>
      </c>
      <c r="B5" s="48">
        <v>78</v>
      </c>
      <c r="C5" s="62" t="s">
        <v>79</v>
      </c>
      <c r="D5" s="63">
        <v>960.52</v>
      </c>
      <c r="E5" s="63">
        <v>41390.21</v>
      </c>
      <c r="F5" s="63">
        <v>1.06456</v>
      </c>
      <c r="G5" s="63">
        <v>14648.44</v>
      </c>
      <c r="H5" s="48">
        <v>1340.61</v>
      </c>
      <c r="I5" s="48">
        <v>1177.04</v>
      </c>
      <c r="J5" s="63">
        <v>163.56100000000001</v>
      </c>
      <c r="K5" s="63">
        <v>5.8725399999999999</v>
      </c>
      <c r="L5" s="63">
        <v>0.12200999999999999</v>
      </c>
      <c r="M5" s="63">
        <v>18.042899999999999</v>
      </c>
      <c r="N5" s="63">
        <v>0.71648000000000001</v>
      </c>
      <c r="O5" s="63">
        <v>246.02099999999999</v>
      </c>
      <c r="P5" s="63">
        <v>219.858</v>
      </c>
      <c r="Q5" s="63">
        <v>928.91</v>
      </c>
    </row>
    <row r="6" spans="1:18" x14ac:dyDescent="0.2">
      <c r="A6" s="48" t="s">
        <v>71</v>
      </c>
      <c r="B6" s="48">
        <v>80</v>
      </c>
      <c r="C6" s="62" t="s">
        <v>80</v>
      </c>
      <c r="D6" s="63">
        <v>967.99</v>
      </c>
      <c r="E6" s="63">
        <v>28133.69</v>
      </c>
      <c r="F6" s="63">
        <v>1.08809</v>
      </c>
      <c r="G6" s="63">
        <v>13646.67</v>
      </c>
      <c r="H6" s="48">
        <v>1299.06</v>
      </c>
      <c r="I6" s="48">
        <v>1141.7</v>
      </c>
      <c r="J6" s="63">
        <v>157.35900000000001</v>
      </c>
      <c r="K6" s="63">
        <v>6.1514499999999996</v>
      </c>
      <c r="L6" s="63">
        <v>0.12113</v>
      </c>
      <c r="M6" s="63">
        <v>24.787199999999999</v>
      </c>
      <c r="N6" s="63">
        <v>0.74514000000000002</v>
      </c>
      <c r="O6" s="63">
        <v>258.12799999999999</v>
      </c>
      <c r="P6" s="63">
        <v>249.864</v>
      </c>
      <c r="Q6" s="63">
        <v>878.71</v>
      </c>
    </row>
    <row r="7" spans="1:18" x14ac:dyDescent="0.2">
      <c r="A7" s="48" t="s">
        <v>35</v>
      </c>
      <c r="B7" s="48">
        <v>80</v>
      </c>
      <c r="C7" s="62" t="s">
        <v>81</v>
      </c>
      <c r="D7" s="63">
        <v>1147.1199999999999</v>
      </c>
      <c r="E7" s="63">
        <v>32815.49</v>
      </c>
      <c r="F7" s="63">
        <v>1.0973999999999999</v>
      </c>
      <c r="G7" s="63">
        <v>13040.33</v>
      </c>
      <c r="H7" s="48">
        <v>1316.32</v>
      </c>
      <c r="I7" s="48">
        <v>1136.81</v>
      </c>
      <c r="J7" s="63">
        <v>179.506</v>
      </c>
      <c r="K7" s="63">
        <v>6.3904500000000004</v>
      </c>
      <c r="L7" s="63">
        <v>0.13636999999999999</v>
      </c>
      <c r="M7" s="63">
        <v>29.555800000000001</v>
      </c>
      <c r="N7" s="63">
        <v>0.87146000000000001</v>
      </c>
      <c r="O7" s="63">
        <v>272.05599999999998</v>
      </c>
      <c r="P7" s="63">
        <v>264.96800000000002</v>
      </c>
      <c r="Q7" s="63">
        <v>872.44</v>
      </c>
    </row>
    <row r="8" spans="1:18" x14ac:dyDescent="0.2">
      <c r="A8" s="48" t="s">
        <v>72</v>
      </c>
      <c r="B8" s="48">
        <v>79</v>
      </c>
      <c r="C8" s="62" t="s">
        <v>82</v>
      </c>
      <c r="D8" s="63">
        <v>1015.26</v>
      </c>
      <c r="E8" s="63">
        <v>37766.519999999997</v>
      </c>
      <c r="F8" s="63">
        <v>1.0745199999999999</v>
      </c>
      <c r="G8" s="63">
        <v>12944.42</v>
      </c>
      <c r="H8" s="48">
        <v>1300.8</v>
      </c>
      <c r="I8" s="48">
        <v>1113.45</v>
      </c>
      <c r="J8" s="63">
        <v>187.34700000000001</v>
      </c>
      <c r="K8" s="63">
        <v>5.4191599999999998</v>
      </c>
      <c r="L8" s="63">
        <v>0.14402000000000001</v>
      </c>
      <c r="M8" s="63">
        <v>22.6921</v>
      </c>
      <c r="N8" s="63">
        <v>0.78049000000000002</v>
      </c>
      <c r="O8" s="63">
        <v>265.26600000000002</v>
      </c>
      <c r="P8" s="63">
        <v>285.13799999999998</v>
      </c>
      <c r="Q8" s="63">
        <v>838.18</v>
      </c>
    </row>
    <row r="9" spans="1:18" x14ac:dyDescent="0.2">
      <c r="A9" s="48" t="s">
        <v>73</v>
      </c>
      <c r="B9" s="48">
        <v>80</v>
      </c>
      <c r="C9" s="62" t="s">
        <v>83</v>
      </c>
      <c r="D9" s="63">
        <v>1140.8800000000001</v>
      </c>
      <c r="E9" s="63">
        <v>37399.800000000003</v>
      </c>
      <c r="F9" s="63">
        <v>1.13697</v>
      </c>
      <c r="G9" s="63">
        <v>12195.89</v>
      </c>
      <c r="H9" s="48">
        <v>1449.71</v>
      </c>
      <c r="I9" s="48">
        <v>1262.32</v>
      </c>
      <c r="J9" s="63">
        <v>187.39400000000001</v>
      </c>
      <c r="K9" s="63">
        <v>6.0881600000000002</v>
      </c>
      <c r="L9" s="63">
        <v>0.12926000000000001</v>
      </c>
      <c r="M9" s="63">
        <v>40.803699999999999</v>
      </c>
      <c r="N9" s="63">
        <v>0.78696999999999995</v>
      </c>
      <c r="O9" s="63">
        <v>260.411</v>
      </c>
      <c r="P9" s="63">
        <v>287.14299999999997</v>
      </c>
      <c r="Q9" s="63">
        <v>976.58</v>
      </c>
    </row>
    <row r="10" spans="1:18" x14ac:dyDescent="0.2">
      <c r="A10" s="48" t="s">
        <v>74</v>
      </c>
      <c r="B10" s="48">
        <v>79</v>
      </c>
      <c r="C10" s="62" t="s">
        <v>84</v>
      </c>
      <c r="D10" s="63">
        <v>1199.19</v>
      </c>
      <c r="E10" s="63">
        <v>23129.84</v>
      </c>
      <c r="F10" s="63">
        <v>1.1513899999999999</v>
      </c>
      <c r="G10" s="63">
        <v>11968.48</v>
      </c>
      <c r="H10" s="48">
        <v>1392.32</v>
      </c>
      <c r="I10" s="48">
        <v>1190.48</v>
      </c>
      <c r="J10" s="63">
        <v>201.84299999999999</v>
      </c>
      <c r="K10" s="63">
        <v>5.9411899999999997</v>
      </c>
      <c r="L10" s="63">
        <v>0.14496999999999999</v>
      </c>
      <c r="M10" s="63">
        <v>44.205800000000004</v>
      </c>
      <c r="N10" s="63">
        <v>0.86129</v>
      </c>
      <c r="O10" s="63">
        <v>272.75900000000001</v>
      </c>
      <c r="P10" s="63">
        <v>321.83800000000002</v>
      </c>
      <c r="Q10" s="63">
        <v>907.96</v>
      </c>
    </row>
    <row r="11" spans="1:18" x14ac:dyDescent="0.2">
      <c r="A11" s="48" t="s">
        <v>75</v>
      </c>
      <c r="B11" s="48">
        <v>80</v>
      </c>
      <c r="C11" s="62" t="s">
        <v>85</v>
      </c>
      <c r="D11" s="63">
        <v>1373.16</v>
      </c>
      <c r="E11" s="63">
        <v>23040.2</v>
      </c>
      <c r="F11" s="63">
        <v>1.1964600000000001</v>
      </c>
      <c r="G11" s="63">
        <v>10774.92</v>
      </c>
      <c r="H11" s="48">
        <v>1620.29</v>
      </c>
      <c r="I11" s="48">
        <v>1411.55</v>
      </c>
      <c r="J11" s="63">
        <v>208.74299999999999</v>
      </c>
      <c r="K11" s="63">
        <v>6.5782499999999997</v>
      </c>
      <c r="L11" s="63">
        <v>0.12883</v>
      </c>
      <c r="M11" s="63">
        <v>64.497100000000003</v>
      </c>
      <c r="N11" s="63">
        <v>0.84748000000000001</v>
      </c>
      <c r="O11" s="63">
        <v>302.23200000000003</v>
      </c>
      <c r="P11" s="63">
        <v>345.245</v>
      </c>
      <c r="Q11" s="63">
        <v>1078.9100000000001</v>
      </c>
    </row>
    <row r="12" spans="1:18" x14ac:dyDescent="0.2">
      <c r="A12" s="48" t="s">
        <v>76</v>
      </c>
      <c r="B12" s="48">
        <v>80</v>
      </c>
      <c r="C12" s="62" t="s">
        <v>86</v>
      </c>
      <c r="D12" s="63">
        <v>1128.8599999999999</v>
      </c>
      <c r="E12" s="63">
        <v>26987.39</v>
      </c>
      <c r="F12" s="63">
        <v>1.1095200000000001</v>
      </c>
      <c r="G12" s="63">
        <v>8449.09</v>
      </c>
      <c r="H12" s="48">
        <v>1472.45</v>
      </c>
      <c r="I12" s="48">
        <v>1286.3399999999999</v>
      </c>
      <c r="J12" s="63">
        <v>186.10499999999999</v>
      </c>
      <c r="K12" s="63">
        <v>6.0657300000000003</v>
      </c>
      <c r="L12" s="63">
        <v>0.12639</v>
      </c>
      <c r="M12" s="63">
        <v>36.346600000000002</v>
      </c>
      <c r="N12" s="63">
        <v>0.76666000000000001</v>
      </c>
      <c r="O12" s="63">
        <v>311.09699999999998</v>
      </c>
      <c r="P12" s="63">
        <v>462.04500000000002</v>
      </c>
      <c r="Q12" s="63">
        <v>843.24</v>
      </c>
    </row>
    <row r="13" spans="1:18" x14ac:dyDescent="0.2">
      <c r="D13" s="64"/>
      <c r="E13" s="64"/>
      <c r="F13" s="64"/>
      <c r="G13" s="64"/>
      <c r="J13" s="64"/>
      <c r="K13" s="64"/>
      <c r="L13" s="64"/>
      <c r="M13" s="64"/>
      <c r="N13" s="64"/>
      <c r="O13" s="64"/>
      <c r="P13" s="64"/>
      <c r="Q13" s="64"/>
    </row>
    <row r="14" spans="1:18" x14ac:dyDescent="0.2">
      <c r="B14" s="48">
        <f>SUM(B3:B12)</f>
        <v>796</v>
      </c>
      <c r="C14" s="48" t="s">
        <v>16</v>
      </c>
      <c r="D14" s="63">
        <v>1088.8699999999999</v>
      </c>
      <c r="E14" s="63">
        <v>30396.37</v>
      </c>
      <c r="F14" s="63">
        <v>1.1076600000000001</v>
      </c>
      <c r="G14" s="63">
        <v>12939.9</v>
      </c>
      <c r="H14" s="48">
        <v>1371.5</v>
      </c>
      <c r="I14" s="48">
        <v>1192.3</v>
      </c>
      <c r="J14" s="63">
        <v>179.19499999999999</v>
      </c>
      <c r="K14" s="63">
        <v>6.0764699999999996</v>
      </c>
      <c r="L14" s="63">
        <v>0.13066</v>
      </c>
      <c r="M14" s="63">
        <v>31.956</v>
      </c>
      <c r="N14" s="63">
        <v>0.79393000000000002</v>
      </c>
      <c r="O14" s="63">
        <v>268.03500000000003</v>
      </c>
      <c r="P14" s="63">
        <v>276.52</v>
      </c>
      <c r="Q14" s="63">
        <v>916.98199999999997</v>
      </c>
    </row>
    <row r="15" spans="1:18" x14ac:dyDescent="0.2">
      <c r="A15" s="49" t="s">
        <v>89</v>
      </c>
    </row>
    <row r="16" spans="1:18" x14ac:dyDescent="0.2">
      <c r="R16" s="48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2"/>
  <sheetViews>
    <sheetView workbookViewId="0">
      <selection activeCell="O12" sqref="O12"/>
    </sheetView>
  </sheetViews>
  <sheetFormatPr baseColWidth="10" defaultColWidth="9.140625" defaultRowHeight="15" x14ac:dyDescent="0.25"/>
  <cols>
    <col min="1" max="1" width="10" customWidth="1"/>
    <col min="2" max="4" width="13" customWidth="1"/>
  </cols>
  <sheetData>
    <row r="1" spans="1:5" x14ac:dyDescent="0.25">
      <c r="B1" t="s">
        <v>91</v>
      </c>
      <c r="C1" t="s">
        <v>92</v>
      </c>
      <c r="D1" t="s">
        <v>1</v>
      </c>
      <c r="E1" t="s">
        <v>93</v>
      </c>
    </row>
    <row r="2" spans="1:5" x14ac:dyDescent="0.25">
      <c r="A2" t="s">
        <v>94</v>
      </c>
      <c r="B2">
        <v>0</v>
      </c>
      <c r="C2">
        <v>76309</v>
      </c>
      <c r="D2" s="47">
        <v>0</v>
      </c>
      <c r="E2">
        <v>1</v>
      </c>
    </row>
    <row r="3" spans="1:5" x14ac:dyDescent="0.25">
      <c r="A3" t="s">
        <v>95</v>
      </c>
      <c r="B3">
        <v>1016</v>
      </c>
      <c r="C3">
        <v>146219</v>
      </c>
      <c r="D3" s="47">
        <v>0.69484813875077789</v>
      </c>
      <c r="E3">
        <v>1</v>
      </c>
    </row>
    <row r="4" spans="1:5" x14ac:dyDescent="0.25">
      <c r="A4" t="s">
        <v>96</v>
      </c>
      <c r="B4">
        <v>1372</v>
      </c>
      <c r="C4">
        <v>173400</v>
      </c>
      <c r="D4" s="47">
        <v>0.79123414071510956</v>
      </c>
      <c r="E4">
        <v>1</v>
      </c>
    </row>
    <row r="5" spans="1:5" x14ac:dyDescent="0.25">
      <c r="A5" t="s">
        <v>97</v>
      </c>
      <c r="B5">
        <v>1316</v>
      </c>
      <c r="C5">
        <v>140916</v>
      </c>
      <c r="D5" s="47">
        <v>0.93388969315052939</v>
      </c>
      <c r="E5">
        <v>1</v>
      </c>
    </row>
    <row r="6" spans="1:5" x14ac:dyDescent="0.25">
      <c r="A6" t="s">
        <v>98</v>
      </c>
      <c r="B6">
        <v>7302</v>
      </c>
      <c r="C6">
        <v>666714</v>
      </c>
      <c r="D6" s="47">
        <v>1.0952222392210154</v>
      </c>
      <c r="E6">
        <v>1</v>
      </c>
    </row>
    <row r="7" spans="1:5" x14ac:dyDescent="0.25">
      <c r="A7" t="s">
        <v>99</v>
      </c>
      <c r="B7">
        <v>2617</v>
      </c>
      <c r="C7">
        <v>227034</v>
      </c>
      <c r="D7" s="47">
        <v>1.1526907864020366</v>
      </c>
      <c r="E7">
        <v>1</v>
      </c>
    </row>
    <row r="8" spans="1:5" x14ac:dyDescent="0.25">
      <c r="A8" t="s">
        <v>100</v>
      </c>
      <c r="B8">
        <v>2358</v>
      </c>
      <c r="C8">
        <v>190932</v>
      </c>
      <c r="D8" s="47">
        <v>1.234994657783923</v>
      </c>
      <c r="E8">
        <v>1</v>
      </c>
    </row>
    <row r="9" spans="1:5" x14ac:dyDescent="0.25">
      <c r="A9" t="s">
        <v>101</v>
      </c>
      <c r="B9">
        <v>3490</v>
      </c>
      <c r="C9">
        <v>279169</v>
      </c>
      <c r="D9" s="47">
        <v>1.2501388048099897</v>
      </c>
      <c r="E9">
        <v>1</v>
      </c>
    </row>
    <row r="10" spans="1:5" x14ac:dyDescent="0.25">
      <c r="A10" t="s">
        <v>102</v>
      </c>
      <c r="B10">
        <v>10947</v>
      </c>
      <c r="C10">
        <v>793938</v>
      </c>
      <c r="D10" s="47">
        <v>1.378823031521353</v>
      </c>
      <c r="E10">
        <v>1</v>
      </c>
    </row>
    <row r="11" spans="1:5" x14ac:dyDescent="0.25">
      <c r="A11" t="s">
        <v>103</v>
      </c>
      <c r="B11">
        <v>11047</v>
      </c>
      <c r="C11">
        <v>670032</v>
      </c>
      <c r="D11" s="47">
        <v>1.6487272249683598</v>
      </c>
      <c r="E11">
        <v>1</v>
      </c>
    </row>
    <row r="12" spans="1:5" x14ac:dyDescent="0.25">
      <c r="A12" t="s">
        <v>104</v>
      </c>
      <c r="B12">
        <v>2004</v>
      </c>
      <c r="C12">
        <v>120365</v>
      </c>
      <c r="D12" s="47">
        <v>1.6649358202135172</v>
      </c>
      <c r="E12">
        <v>1</v>
      </c>
    </row>
    <row r="13" spans="1:5" x14ac:dyDescent="0.25">
      <c r="A13" t="s">
        <v>105</v>
      </c>
      <c r="B13">
        <v>10815</v>
      </c>
      <c r="C13">
        <v>598357</v>
      </c>
      <c r="D13" s="47">
        <v>1.8074493989374236</v>
      </c>
      <c r="E13">
        <v>1</v>
      </c>
    </row>
    <row r="14" spans="1:5" x14ac:dyDescent="0.25">
      <c r="A14" t="s">
        <v>106</v>
      </c>
      <c r="B14">
        <v>7635</v>
      </c>
      <c r="C14">
        <v>415417</v>
      </c>
      <c r="D14" s="47">
        <v>1.8379122664695957</v>
      </c>
      <c r="E14">
        <v>1</v>
      </c>
    </row>
    <row r="15" spans="1:5" x14ac:dyDescent="0.25">
      <c r="A15" t="s">
        <v>107</v>
      </c>
      <c r="B15">
        <v>7884</v>
      </c>
      <c r="C15">
        <v>403234</v>
      </c>
      <c r="D15" s="47">
        <v>1.9551922704930635</v>
      </c>
      <c r="E15">
        <v>1</v>
      </c>
    </row>
    <row r="16" spans="1:5" x14ac:dyDescent="0.25">
      <c r="A16" t="s">
        <v>108</v>
      </c>
      <c r="B16">
        <v>6356</v>
      </c>
      <c r="C16">
        <v>307940</v>
      </c>
      <c r="D16" s="47">
        <v>2.0640384490485157</v>
      </c>
      <c r="E16">
        <v>1</v>
      </c>
    </row>
    <row r="17" spans="1:5" x14ac:dyDescent="0.25">
      <c r="A17" t="s">
        <v>109</v>
      </c>
      <c r="B17">
        <v>8261</v>
      </c>
      <c r="C17">
        <v>374435</v>
      </c>
      <c r="D17" s="47">
        <v>2.2062574278579725</v>
      </c>
      <c r="E17">
        <v>1</v>
      </c>
    </row>
    <row r="18" spans="1:5" x14ac:dyDescent="0.25">
      <c r="A18" t="s">
        <v>110</v>
      </c>
      <c r="B18">
        <v>7642</v>
      </c>
      <c r="C18">
        <v>324209</v>
      </c>
      <c r="D18" s="47">
        <v>2.3571214864485563</v>
      </c>
      <c r="E18">
        <v>1</v>
      </c>
    </row>
    <row r="19" spans="1:5" x14ac:dyDescent="0.25">
      <c r="A19" t="s">
        <v>111</v>
      </c>
      <c r="B19">
        <v>5770</v>
      </c>
      <c r="C19">
        <v>241871</v>
      </c>
      <c r="D19" s="47">
        <v>2.3855691670353205</v>
      </c>
      <c r="E19">
        <v>1</v>
      </c>
    </row>
    <row r="20" spans="1:5" x14ac:dyDescent="0.25">
      <c r="A20" t="s">
        <v>112</v>
      </c>
      <c r="B20">
        <v>21722</v>
      </c>
      <c r="C20">
        <v>907796</v>
      </c>
      <c r="D20" s="47">
        <v>2.3928283446941823</v>
      </c>
      <c r="E20">
        <v>1</v>
      </c>
    </row>
    <row r="21" spans="1:5" x14ac:dyDescent="0.25">
      <c r="A21" t="s">
        <v>113</v>
      </c>
      <c r="B21">
        <v>3674</v>
      </c>
      <c r="C21">
        <v>152730</v>
      </c>
      <c r="D21" s="47">
        <v>2.4055522818044914</v>
      </c>
      <c r="E21">
        <v>1</v>
      </c>
    </row>
    <row r="22" spans="1:5" x14ac:dyDescent="0.25">
      <c r="A22" t="s">
        <v>114</v>
      </c>
      <c r="B22">
        <v>18223</v>
      </c>
      <c r="C22">
        <v>744813</v>
      </c>
      <c r="D22" s="47">
        <v>2.4466543951300528</v>
      </c>
      <c r="E22">
        <v>1</v>
      </c>
    </row>
    <row r="23" spans="1:5" x14ac:dyDescent="0.25">
      <c r="A23" t="s">
        <v>115</v>
      </c>
      <c r="B23">
        <v>5451</v>
      </c>
      <c r="C23">
        <v>190626</v>
      </c>
      <c r="D23" s="47">
        <v>2.8595259828145165</v>
      </c>
      <c r="E23">
        <v>1</v>
      </c>
    </row>
    <row r="24" spans="1:5" x14ac:dyDescent="0.25">
      <c r="A24" t="s">
        <v>116</v>
      </c>
      <c r="B24">
        <v>6883</v>
      </c>
      <c r="C24">
        <v>237706</v>
      </c>
      <c r="D24" s="47">
        <v>2.8955937166079107</v>
      </c>
      <c r="E24">
        <v>1</v>
      </c>
    </row>
    <row r="25" spans="1:5" x14ac:dyDescent="0.25">
      <c r="A25" t="s">
        <v>117</v>
      </c>
      <c r="B25">
        <v>12442</v>
      </c>
      <c r="C25">
        <v>428204</v>
      </c>
      <c r="D25" s="47">
        <v>2.9056244220044651</v>
      </c>
      <c r="E25">
        <v>1</v>
      </c>
    </row>
    <row r="26" spans="1:5" x14ac:dyDescent="0.25">
      <c r="A26" t="s">
        <v>118</v>
      </c>
      <c r="B26">
        <v>18792</v>
      </c>
      <c r="C26">
        <v>639938</v>
      </c>
      <c r="D26" s="47">
        <v>2.936534476777438</v>
      </c>
      <c r="E26">
        <v>1</v>
      </c>
    </row>
    <row r="27" spans="1:5" x14ac:dyDescent="0.25">
      <c r="A27" t="s">
        <v>119</v>
      </c>
      <c r="B27">
        <v>14977</v>
      </c>
      <c r="C27">
        <v>499824</v>
      </c>
      <c r="D27" s="47">
        <v>2.9964547520727298</v>
      </c>
      <c r="E27">
        <v>1</v>
      </c>
    </row>
    <row r="28" spans="1:5" x14ac:dyDescent="0.25">
      <c r="A28" t="s">
        <v>120</v>
      </c>
      <c r="B28">
        <v>20677</v>
      </c>
      <c r="C28">
        <v>631877</v>
      </c>
      <c r="D28" s="47">
        <v>3.2723140737833472</v>
      </c>
      <c r="E28">
        <v>1</v>
      </c>
    </row>
    <row r="29" spans="1:5" x14ac:dyDescent="0.25">
      <c r="A29" t="s">
        <v>121</v>
      </c>
      <c r="B29">
        <v>8618</v>
      </c>
      <c r="C29">
        <v>260587</v>
      </c>
      <c r="D29" s="47">
        <v>3.3071488600736032</v>
      </c>
      <c r="E29">
        <v>1</v>
      </c>
    </row>
    <row r="30" spans="1:5" x14ac:dyDescent="0.25">
      <c r="A30" t="s">
        <v>122</v>
      </c>
      <c r="B30">
        <v>21692</v>
      </c>
      <c r="C30">
        <v>647501</v>
      </c>
      <c r="D30" s="47">
        <v>3.3501106561997589</v>
      </c>
      <c r="E30">
        <v>1</v>
      </c>
    </row>
    <row r="31" spans="1:5" x14ac:dyDescent="0.25">
      <c r="A31" t="s">
        <v>123</v>
      </c>
      <c r="B31">
        <v>11351</v>
      </c>
      <c r="C31">
        <v>333417</v>
      </c>
      <c r="D31" s="47">
        <v>3.4044454841834701</v>
      </c>
      <c r="E31">
        <v>1</v>
      </c>
    </row>
    <row r="32" spans="1:5" x14ac:dyDescent="0.25">
      <c r="A32" t="s">
        <v>124</v>
      </c>
      <c r="B32">
        <v>12666</v>
      </c>
      <c r="C32">
        <v>372016</v>
      </c>
      <c r="D32" s="47">
        <v>3.4046922713001591</v>
      </c>
      <c r="E32">
        <v>1</v>
      </c>
    </row>
    <row r="33" spans="1:5" x14ac:dyDescent="0.25">
      <c r="A33" t="s">
        <v>125</v>
      </c>
      <c r="B33">
        <v>8037</v>
      </c>
      <c r="C33">
        <v>228582</v>
      </c>
      <c r="D33" s="47">
        <v>3.5160248838491222</v>
      </c>
      <c r="E33">
        <v>1</v>
      </c>
    </row>
    <row r="34" spans="1:5" x14ac:dyDescent="0.25">
      <c r="A34" t="s">
        <v>126</v>
      </c>
      <c r="B34">
        <v>37555</v>
      </c>
      <c r="C34">
        <v>1042884</v>
      </c>
      <c r="D34" s="47">
        <v>3.6010716436343833</v>
      </c>
      <c r="E34">
        <v>1</v>
      </c>
    </row>
    <row r="35" spans="1:5" x14ac:dyDescent="0.25">
      <c r="A35" t="s">
        <v>127</v>
      </c>
      <c r="B35">
        <v>8327</v>
      </c>
      <c r="C35">
        <v>211747</v>
      </c>
      <c r="D35" s="47">
        <v>3.9325232470826035</v>
      </c>
      <c r="E35">
        <v>1</v>
      </c>
    </row>
    <row r="36" spans="1:5" x14ac:dyDescent="0.25">
      <c r="A36" t="s">
        <v>128</v>
      </c>
      <c r="B36">
        <v>13462</v>
      </c>
      <c r="C36">
        <v>341613</v>
      </c>
      <c r="D36" s="47">
        <v>3.9407165418177881</v>
      </c>
      <c r="E36">
        <v>1</v>
      </c>
    </row>
    <row r="37" spans="1:5" x14ac:dyDescent="0.25">
      <c r="A37" t="s">
        <v>129</v>
      </c>
      <c r="B37">
        <v>8957</v>
      </c>
      <c r="C37">
        <v>224200</v>
      </c>
      <c r="D37" s="47">
        <v>3.9950936663693133</v>
      </c>
      <c r="E37">
        <v>1</v>
      </c>
    </row>
    <row r="38" spans="1:5" x14ac:dyDescent="0.25">
      <c r="A38" t="s">
        <v>130</v>
      </c>
      <c r="B38">
        <v>6207</v>
      </c>
      <c r="C38">
        <v>152499</v>
      </c>
      <c r="D38" s="47">
        <v>4.0701906242008148</v>
      </c>
      <c r="E38">
        <v>1</v>
      </c>
    </row>
    <row r="39" spans="1:5" x14ac:dyDescent="0.25">
      <c r="A39" t="s">
        <v>131</v>
      </c>
      <c r="B39">
        <v>14477</v>
      </c>
      <c r="C39">
        <v>353613</v>
      </c>
      <c r="D39" s="47">
        <v>4.0940236925678635</v>
      </c>
      <c r="E39">
        <v>1</v>
      </c>
    </row>
    <row r="40" spans="1:5" x14ac:dyDescent="0.25">
      <c r="A40" t="s">
        <v>132</v>
      </c>
      <c r="B40">
        <v>21999</v>
      </c>
      <c r="C40">
        <v>533147</v>
      </c>
      <c r="D40" s="47">
        <v>4.1262541100296914</v>
      </c>
      <c r="E40">
        <v>1</v>
      </c>
    </row>
    <row r="41" spans="1:5" x14ac:dyDescent="0.25">
      <c r="A41" t="s">
        <v>133</v>
      </c>
      <c r="B41">
        <v>7069</v>
      </c>
      <c r="C41">
        <v>161799</v>
      </c>
      <c r="D41" s="47">
        <v>4.3690010445058372</v>
      </c>
      <c r="E41">
        <v>1</v>
      </c>
    </row>
    <row r="42" spans="1:5" x14ac:dyDescent="0.25">
      <c r="A42" t="s">
        <v>134</v>
      </c>
      <c r="B42">
        <v>24655</v>
      </c>
      <c r="C42">
        <v>555408</v>
      </c>
      <c r="D42" s="47">
        <v>4.4390790193875489</v>
      </c>
      <c r="E42">
        <v>1</v>
      </c>
    </row>
    <row r="43" spans="1:5" x14ac:dyDescent="0.25">
      <c r="A43" t="s">
        <v>135</v>
      </c>
      <c r="B43">
        <v>31434</v>
      </c>
      <c r="C43">
        <v>693042</v>
      </c>
      <c r="D43" s="47">
        <v>4.5356558476975417</v>
      </c>
      <c r="E43">
        <v>1</v>
      </c>
    </row>
    <row r="44" spans="1:5" x14ac:dyDescent="0.25">
      <c r="A44" t="s">
        <v>136</v>
      </c>
      <c r="B44">
        <v>15160</v>
      </c>
      <c r="C44">
        <v>333050</v>
      </c>
      <c r="D44" s="47">
        <v>4.5518690887254163</v>
      </c>
      <c r="E44">
        <v>1</v>
      </c>
    </row>
    <row r="45" spans="1:5" x14ac:dyDescent="0.25">
      <c r="A45" t="s">
        <v>137</v>
      </c>
      <c r="B45">
        <v>11745</v>
      </c>
      <c r="C45">
        <v>255274</v>
      </c>
      <c r="D45" s="47">
        <v>4.6009385993089778</v>
      </c>
      <c r="E45">
        <v>1</v>
      </c>
    </row>
    <row r="46" spans="1:5" x14ac:dyDescent="0.25">
      <c r="A46" t="s">
        <v>138</v>
      </c>
      <c r="B46">
        <v>73273</v>
      </c>
      <c r="C46">
        <v>1548478</v>
      </c>
      <c r="D46" s="47">
        <v>4.731936779211587</v>
      </c>
      <c r="E46">
        <v>1</v>
      </c>
    </row>
    <row r="47" spans="1:5" x14ac:dyDescent="0.25">
      <c r="A47" t="s">
        <v>139</v>
      </c>
      <c r="B47">
        <v>16211</v>
      </c>
      <c r="C47">
        <v>340903</v>
      </c>
      <c r="D47" s="47">
        <v>4.7553116282344243</v>
      </c>
      <c r="E47">
        <v>1</v>
      </c>
    </row>
    <row r="48" spans="1:5" x14ac:dyDescent="0.25">
      <c r="A48" t="s">
        <v>140</v>
      </c>
      <c r="B48">
        <v>65366</v>
      </c>
      <c r="C48">
        <v>1366358</v>
      </c>
      <c r="D48" s="47">
        <v>4.7839585233152659</v>
      </c>
      <c r="E48">
        <v>1</v>
      </c>
    </row>
    <row r="49" spans="1:5" x14ac:dyDescent="0.25">
      <c r="A49" t="s">
        <v>141</v>
      </c>
      <c r="B49">
        <v>18962</v>
      </c>
      <c r="C49">
        <v>386543</v>
      </c>
      <c r="D49" s="47">
        <v>4.9055344424811729</v>
      </c>
      <c r="E49">
        <v>1</v>
      </c>
    </row>
    <row r="50" spans="1:5" x14ac:dyDescent="0.25">
      <c r="A50" t="s">
        <v>142</v>
      </c>
      <c r="B50">
        <v>14154</v>
      </c>
      <c r="C50">
        <v>286618</v>
      </c>
      <c r="D50" s="47">
        <v>4.9382802196651987</v>
      </c>
      <c r="E50">
        <v>1</v>
      </c>
    </row>
    <row r="51" spans="1:5" x14ac:dyDescent="0.25">
      <c r="A51" t="s">
        <v>143</v>
      </c>
      <c r="B51">
        <v>30519</v>
      </c>
      <c r="C51">
        <v>601948</v>
      </c>
      <c r="D51" s="47">
        <v>5.0700392724952987</v>
      </c>
      <c r="E51">
        <v>2</v>
      </c>
    </row>
    <row r="52" spans="1:5" x14ac:dyDescent="0.25">
      <c r="A52" t="s">
        <v>144</v>
      </c>
      <c r="B52">
        <v>29320</v>
      </c>
      <c r="C52">
        <v>568445</v>
      </c>
      <c r="D52" s="47">
        <v>5.1579308464319329</v>
      </c>
      <c r="E52">
        <v>2</v>
      </c>
    </row>
    <row r="53" spans="1:5" x14ac:dyDescent="0.25">
      <c r="A53" t="s">
        <v>145</v>
      </c>
      <c r="B53">
        <v>70068</v>
      </c>
      <c r="C53">
        <v>1335103</v>
      </c>
      <c r="D53" s="47">
        <v>5.2481344135995496</v>
      </c>
      <c r="E53">
        <v>2</v>
      </c>
    </row>
    <row r="54" spans="1:5" x14ac:dyDescent="0.25">
      <c r="A54" t="s">
        <v>146</v>
      </c>
      <c r="B54">
        <v>65694</v>
      </c>
      <c r="C54">
        <v>1251060</v>
      </c>
      <c r="D54" s="47">
        <v>5.2510670951033527</v>
      </c>
      <c r="E54">
        <v>2</v>
      </c>
    </row>
    <row r="55" spans="1:5" x14ac:dyDescent="0.25">
      <c r="A55" t="s">
        <v>147</v>
      </c>
      <c r="B55">
        <v>16322</v>
      </c>
      <c r="C55">
        <v>308992</v>
      </c>
      <c r="D55" s="47">
        <v>5.2823374067937037</v>
      </c>
      <c r="E55">
        <v>2</v>
      </c>
    </row>
    <row r="56" spans="1:5" x14ac:dyDescent="0.25">
      <c r="A56" t="s">
        <v>148</v>
      </c>
      <c r="B56">
        <v>23109</v>
      </c>
      <c r="C56">
        <v>434887</v>
      </c>
      <c r="D56" s="47">
        <v>5.3137941580226586</v>
      </c>
      <c r="E56">
        <v>2</v>
      </c>
    </row>
    <row r="57" spans="1:5" x14ac:dyDescent="0.25">
      <c r="A57" t="s">
        <v>149</v>
      </c>
      <c r="B57">
        <v>43851</v>
      </c>
      <c r="C57">
        <v>809055</v>
      </c>
      <c r="D57" s="47">
        <v>5.4200270686170899</v>
      </c>
      <c r="E57">
        <v>2</v>
      </c>
    </row>
    <row r="58" spans="1:5" x14ac:dyDescent="0.25">
      <c r="A58" t="s">
        <v>150</v>
      </c>
      <c r="B58">
        <v>10181</v>
      </c>
      <c r="C58">
        <v>179154</v>
      </c>
      <c r="D58" s="47">
        <v>5.6828203668352364</v>
      </c>
      <c r="E58">
        <v>2</v>
      </c>
    </row>
    <row r="59" spans="1:5" x14ac:dyDescent="0.25">
      <c r="A59" t="s">
        <v>151</v>
      </c>
      <c r="B59">
        <v>59797</v>
      </c>
      <c r="C59">
        <v>1048652</v>
      </c>
      <c r="D59" s="47">
        <v>5.7022730133542874</v>
      </c>
      <c r="E59">
        <v>2</v>
      </c>
    </row>
    <row r="60" spans="1:5" x14ac:dyDescent="0.25">
      <c r="A60" t="s">
        <v>152</v>
      </c>
      <c r="B60">
        <v>25360</v>
      </c>
      <c r="C60">
        <v>434035</v>
      </c>
      <c r="D60" s="47">
        <v>5.8428467750296633</v>
      </c>
      <c r="E60">
        <v>2</v>
      </c>
    </row>
    <row r="61" spans="1:5" x14ac:dyDescent="0.25">
      <c r="A61" t="s">
        <v>153</v>
      </c>
      <c r="B61">
        <v>63802</v>
      </c>
      <c r="C61">
        <v>1082440</v>
      </c>
      <c r="D61" s="47">
        <v>5.8942758951997343</v>
      </c>
      <c r="E61">
        <v>2</v>
      </c>
    </row>
    <row r="62" spans="1:5" x14ac:dyDescent="0.25">
      <c r="A62" t="s">
        <v>154</v>
      </c>
      <c r="B62">
        <v>45089</v>
      </c>
      <c r="C62">
        <v>759411</v>
      </c>
      <c r="D62" s="47">
        <v>5.9373646154717274</v>
      </c>
      <c r="E62">
        <v>2</v>
      </c>
    </row>
    <row r="63" spans="1:5" x14ac:dyDescent="0.25">
      <c r="A63" t="s">
        <v>155</v>
      </c>
      <c r="B63">
        <v>30230</v>
      </c>
      <c r="C63">
        <v>504637</v>
      </c>
      <c r="D63" s="47">
        <v>5.9904446166254157</v>
      </c>
      <c r="E63">
        <v>2</v>
      </c>
    </row>
    <row r="64" spans="1:5" x14ac:dyDescent="0.25">
      <c r="A64" t="s">
        <v>156</v>
      </c>
      <c r="B64">
        <v>64150</v>
      </c>
      <c r="C64">
        <v>1044486</v>
      </c>
      <c r="D64" s="47">
        <v>6.1417769122802985</v>
      </c>
      <c r="E64">
        <v>2</v>
      </c>
    </row>
    <row r="65" spans="1:5" x14ac:dyDescent="0.25">
      <c r="A65" t="s">
        <v>157</v>
      </c>
      <c r="B65">
        <v>37250</v>
      </c>
      <c r="C65">
        <v>604966</v>
      </c>
      <c r="D65" s="47">
        <v>6.1573708274514605</v>
      </c>
      <c r="E65">
        <v>2</v>
      </c>
    </row>
    <row r="66" spans="1:5" x14ac:dyDescent="0.25">
      <c r="A66" t="s">
        <v>158</v>
      </c>
      <c r="B66">
        <v>36442</v>
      </c>
      <c r="C66">
        <v>571879</v>
      </c>
      <c r="D66" s="47">
        <v>6.3723270132318204</v>
      </c>
      <c r="E66">
        <v>2</v>
      </c>
    </row>
    <row r="67" spans="1:5" x14ac:dyDescent="0.25">
      <c r="A67" t="s">
        <v>159</v>
      </c>
      <c r="B67">
        <v>24301</v>
      </c>
      <c r="C67">
        <v>380877</v>
      </c>
      <c r="D67" s="47">
        <v>6.3802749969150145</v>
      </c>
      <c r="E67">
        <v>2</v>
      </c>
    </row>
    <row r="68" spans="1:5" x14ac:dyDescent="0.25">
      <c r="A68" t="s">
        <v>160</v>
      </c>
      <c r="B68">
        <v>30238</v>
      </c>
      <c r="C68">
        <v>471038</v>
      </c>
      <c r="D68" s="47">
        <v>6.4194396205826285</v>
      </c>
      <c r="E68">
        <v>2</v>
      </c>
    </row>
    <row r="69" spans="1:5" x14ac:dyDescent="0.25">
      <c r="A69" t="s">
        <v>161</v>
      </c>
      <c r="B69">
        <v>103151</v>
      </c>
      <c r="C69">
        <v>1601569</v>
      </c>
      <c r="D69" s="47">
        <v>6.4406216653793873</v>
      </c>
      <c r="E69">
        <v>2</v>
      </c>
    </row>
    <row r="70" spans="1:5" x14ac:dyDescent="0.25">
      <c r="A70" t="s">
        <v>162</v>
      </c>
      <c r="B70">
        <v>142981</v>
      </c>
      <c r="C70">
        <v>2206488</v>
      </c>
      <c r="D70" s="47">
        <v>6.4800261773460814</v>
      </c>
      <c r="E70">
        <v>2</v>
      </c>
    </row>
    <row r="71" spans="1:5" x14ac:dyDescent="0.25">
      <c r="A71" t="s">
        <v>163</v>
      </c>
      <c r="B71">
        <v>90758</v>
      </c>
      <c r="C71">
        <v>1390121</v>
      </c>
      <c r="D71" s="47">
        <v>6.5287841849738264</v>
      </c>
      <c r="E71">
        <v>2</v>
      </c>
    </row>
    <row r="72" spans="1:5" x14ac:dyDescent="0.25">
      <c r="A72" t="s">
        <v>164</v>
      </c>
      <c r="B72">
        <v>11488</v>
      </c>
      <c r="C72">
        <v>174553</v>
      </c>
      <c r="D72" s="47">
        <v>6.5813821590004178</v>
      </c>
      <c r="E72">
        <v>2</v>
      </c>
    </row>
    <row r="73" spans="1:5" x14ac:dyDescent="0.25">
      <c r="A73" t="s">
        <v>165</v>
      </c>
      <c r="B73">
        <v>25143</v>
      </c>
      <c r="C73">
        <v>375795</v>
      </c>
      <c r="D73" s="47">
        <v>6.6906158943040754</v>
      </c>
      <c r="E73">
        <v>2</v>
      </c>
    </row>
    <row r="74" spans="1:5" x14ac:dyDescent="0.25">
      <c r="A74" t="s">
        <v>166</v>
      </c>
      <c r="B74">
        <v>49489</v>
      </c>
      <c r="C74">
        <v>734403</v>
      </c>
      <c r="D74" s="47">
        <v>6.738670729830897</v>
      </c>
      <c r="E74">
        <v>2</v>
      </c>
    </row>
    <row r="75" spans="1:5" x14ac:dyDescent="0.25">
      <c r="A75" t="s">
        <v>167</v>
      </c>
      <c r="B75">
        <v>37067</v>
      </c>
      <c r="C75">
        <v>538659</v>
      </c>
      <c r="D75" s="47">
        <v>6.8813479399768687</v>
      </c>
      <c r="E75">
        <v>2</v>
      </c>
    </row>
    <row r="76" spans="1:5" x14ac:dyDescent="0.25">
      <c r="A76" t="s">
        <v>168</v>
      </c>
      <c r="B76">
        <v>25734</v>
      </c>
      <c r="C76">
        <v>366957</v>
      </c>
      <c r="D76" s="47">
        <v>7.0128107652940264</v>
      </c>
      <c r="E76">
        <v>2</v>
      </c>
    </row>
    <row r="77" spans="1:5" x14ac:dyDescent="0.25">
      <c r="A77" t="s">
        <v>169</v>
      </c>
      <c r="B77">
        <v>48579</v>
      </c>
      <c r="C77">
        <v>673349</v>
      </c>
      <c r="D77" s="47">
        <v>7.2145351073514625</v>
      </c>
      <c r="E77">
        <v>2</v>
      </c>
    </row>
    <row r="78" spans="1:5" x14ac:dyDescent="0.25">
      <c r="A78" t="s">
        <v>170</v>
      </c>
      <c r="B78">
        <v>20141</v>
      </c>
      <c r="C78">
        <v>277752</v>
      </c>
      <c r="D78" s="47">
        <v>7.2514329329761802</v>
      </c>
      <c r="E78">
        <v>2</v>
      </c>
    </row>
    <row r="79" spans="1:5" x14ac:dyDescent="0.25">
      <c r="A79" t="s">
        <v>171</v>
      </c>
      <c r="B79">
        <v>106557</v>
      </c>
      <c r="C79">
        <v>1427291</v>
      </c>
      <c r="D79" s="47">
        <v>7.4656814903197732</v>
      </c>
      <c r="E79">
        <v>2</v>
      </c>
    </row>
    <row r="80" spans="1:5" x14ac:dyDescent="0.25">
      <c r="A80" t="s">
        <v>172</v>
      </c>
      <c r="B80">
        <v>84118</v>
      </c>
      <c r="C80">
        <v>1116658</v>
      </c>
      <c r="D80" s="47">
        <v>7.533013689061467</v>
      </c>
      <c r="E80">
        <v>2</v>
      </c>
    </row>
    <row r="81" spans="1:5" x14ac:dyDescent="0.25">
      <c r="A81" t="s">
        <v>173</v>
      </c>
      <c r="B81">
        <v>41871</v>
      </c>
      <c r="C81">
        <v>536959</v>
      </c>
      <c r="D81" s="47">
        <v>7.7978020668244685</v>
      </c>
      <c r="E81">
        <v>2</v>
      </c>
    </row>
    <row r="82" spans="1:5" x14ac:dyDescent="0.25">
      <c r="A82" t="s">
        <v>174</v>
      </c>
      <c r="B82">
        <v>98498</v>
      </c>
      <c r="C82">
        <v>1257699</v>
      </c>
      <c r="D82" s="47">
        <v>7.8316035871858052</v>
      </c>
      <c r="E82">
        <v>2</v>
      </c>
    </row>
    <row r="83" spans="1:5" x14ac:dyDescent="0.25">
      <c r="A83" t="s">
        <v>175</v>
      </c>
      <c r="B83">
        <v>24570</v>
      </c>
      <c r="C83">
        <v>309056</v>
      </c>
      <c r="D83" s="47">
        <v>7.9500155311658727</v>
      </c>
      <c r="E83">
        <v>2</v>
      </c>
    </row>
    <row r="84" spans="1:5" x14ac:dyDescent="0.25">
      <c r="A84" t="s">
        <v>176</v>
      </c>
      <c r="B84">
        <v>47754</v>
      </c>
      <c r="C84">
        <v>572293</v>
      </c>
      <c r="D84" s="47">
        <v>8.3443271191505044</v>
      </c>
      <c r="E84">
        <v>2</v>
      </c>
    </row>
    <row r="85" spans="1:5" x14ac:dyDescent="0.25">
      <c r="A85" t="s">
        <v>177</v>
      </c>
      <c r="B85">
        <v>68875</v>
      </c>
      <c r="C85">
        <v>821552</v>
      </c>
      <c r="D85" s="47">
        <v>8.3835228932556909</v>
      </c>
      <c r="E85">
        <v>2</v>
      </c>
    </row>
    <row r="86" spans="1:5" x14ac:dyDescent="0.25">
      <c r="A86" t="s">
        <v>178</v>
      </c>
      <c r="B86">
        <v>66464</v>
      </c>
      <c r="C86">
        <v>762607</v>
      </c>
      <c r="D86" s="47">
        <v>8.7153671550352936</v>
      </c>
      <c r="E86">
        <v>2</v>
      </c>
    </row>
    <row r="87" spans="1:5" x14ac:dyDescent="0.25">
      <c r="A87" t="s">
        <v>179</v>
      </c>
      <c r="B87">
        <v>103094</v>
      </c>
      <c r="C87">
        <v>1120190</v>
      </c>
      <c r="D87" s="47">
        <v>9.2032601612226497</v>
      </c>
      <c r="E87">
        <v>2</v>
      </c>
    </row>
    <row r="88" spans="1:5" x14ac:dyDescent="0.25">
      <c r="A88" t="s">
        <v>180</v>
      </c>
      <c r="B88">
        <v>172035</v>
      </c>
      <c r="C88">
        <v>1821995</v>
      </c>
      <c r="D88" s="47">
        <v>9.4421225085689038</v>
      </c>
      <c r="E88">
        <v>2</v>
      </c>
    </row>
    <row r="89" spans="1:5" x14ac:dyDescent="0.25">
      <c r="A89" t="s">
        <v>181</v>
      </c>
      <c r="B89">
        <v>149827</v>
      </c>
      <c r="C89">
        <v>1472648</v>
      </c>
      <c r="D89" s="47">
        <v>10.17398590837729</v>
      </c>
      <c r="E89">
        <v>2</v>
      </c>
    </row>
    <row r="90" spans="1:5" x14ac:dyDescent="0.25">
      <c r="A90" t="s">
        <v>182</v>
      </c>
      <c r="B90">
        <v>14799</v>
      </c>
      <c r="C90">
        <v>144483</v>
      </c>
      <c r="D90" s="47">
        <v>10.242727518116318</v>
      </c>
      <c r="E90">
        <v>2</v>
      </c>
    </row>
    <row r="91" spans="1:5" x14ac:dyDescent="0.25">
      <c r="A91" t="s">
        <v>183</v>
      </c>
      <c r="B91">
        <v>76378</v>
      </c>
      <c r="C91">
        <v>738189</v>
      </c>
      <c r="D91" s="47">
        <v>10.346672735573138</v>
      </c>
      <c r="E91">
        <v>2</v>
      </c>
    </row>
    <row r="92" spans="1:5" x14ac:dyDescent="0.25">
      <c r="A92" t="s">
        <v>184</v>
      </c>
      <c r="B92">
        <v>143416</v>
      </c>
      <c r="C92">
        <v>1372389</v>
      </c>
      <c r="D92" s="47">
        <v>10.450098332178413</v>
      </c>
      <c r="E92">
        <v>2</v>
      </c>
    </row>
    <row r="93" spans="1:5" x14ac:dyDescent="0.25">
      <c r="A93" t="s">
        <v>185</v>
      </c>
      <c r="B93">
        <v>64064</v>
      </c>
      <c r="C93">
        <v>557548</v>
      </c>
      <c r="D93" s="47">
        <v>11.49031114809846</v>
      </c>
      <c r="E93">
        <v>2</v>
      </c>
    </row>
    <row r="94" spans="1:5" x14ac:dyDescent="0.25">
      <c r="A94" t="s">
        <v>186</v>
      </c>
      <c r="B94">
        <v>149866</v>
      </c>
      <c r="C94">
        <v>1276233</v>
      </c>
      <c r="D94" s="47">
        <v>11.742840061336763</v>
      </c>
      <c r="E94">
        <v>2</v>
      </c>
    </row>
    <row r="95" spans="1:5" x14ac:dyDescent="0.25">
      <c r="A95" t="s">
        <v>187</v>
      </c>
      <c r="B95">
        <v>53546</v>
      </c>
      <c r="C95">
        <v>397990</v>
      </c>
      <c r="D95" s="47">
        <v>13.454106887107717</v>
      </c>
      <c r="E95">
        <v>3</v>
      </c>
    </row>
    <row r="96" spans="1:5" x14ac:dyDescent="0.25">
      <c r="A96" t="s">
        <v>188</v>
      </c>
      <c r="B96">
        <v>361198</v>
      </c>
      <c r="C96">
        <v>2605238</v>
      </c>
      <c r="D96" s="47">
        <v>13.864299538084428</v>
      </c>
      <c r="E96">
        <v>3</v>
      </c>
    </row>
    <row r="97" spans="1:5" x14ac:dyDescent="0.25">
      <c r="A97" t="s">
        <v>189</v>
      </c>
      <c r="B97">
        <v>314254</v>
      </c>
      <c r="C97">
        <v>2016622</v>
      </c>
      <c r="D97" s="47">
        <v>15.583188123505545</v>
      </c>
      <c r="E97">
        <v>3</v>
      </c>
    </row>
    <row r="98" spans="1:5" x14ac:dyDescent="0.25">
      <c r="A98" t="s">
        <v>190</v>
      </c>
      <c r="B98">
        <v>213026</v>
      </c>
      <c r="C98">
        <v>1215390</v>
      </c>
      <c r="D98" s="47">
        <v>17.527378043261834</v>
      </c>
      <c r="E98">
        <v>3</v>
      </c>
    </row>
    <row r="99" spans="1:5" x14ac:dyDescent="0.25">
      <c r="A99" t="s">
        <v>191</v>
      </c>
      <c r="B99">
        <v>159312</v>
      </c>
      <c r="C99">
        <v>850727</v>
      </c>
      <c r="D99" s="47">
        <v>18.726571508838912</v>
      </c>
      <c r="E99">
        <v>3</v>
      </c>
    </row>
    <row r="100" spans="1:5" x14ac:dyDescent="0.25">
      <c r="A100" t="s">
        <v>192</v>
      </c>
      <c r="B100">
        <v>620583</v>
      </c>
      <c r="C100">
        <v>1592663</v>
      </c>
      <c r="D100" s="47">
        <v>38.965116914249904</v>
      </c>
      <c r="E100">
        <v>3</v>
      </c>
    </row>
    <row r="101" spans="1:5" x14ac:dyDescent="0.25">
      <c r="A101" t="s">
        <v>193</v>
      </c>
      <c r="B101">
        <v>123543</v>
      </c>
      <c r="C101">
        <v>259865</v>
      </c>
      <c r="D101" s="47">
        <v>47.541223327496972</v>
      </c>
      <c r="E101">
        <v>3</v>
      </c>
    </row>
    <row r="102" spans="1:5" x14ac:dyDescent="0.25">
      <c r="A102" t="s">
        <v>194</v>
      </c>
      <c r="B102">
        <v>170801</v>
      </c>
      <c r="C102">
        <v>256518</v>
      </c>
      <c r="D102" s="47">
        <v>66.584411230400988</v>
      </c>
      <c r="E102">
        <v>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G1 G2</vt:lpstr>
      <vt:lpstr>G3</vt:lpstr>
      <vt:lpstr>tab Enc</vt:lpstr>
      <vt:lpstr> GA Enc</vt:lpstr>
      <vt:lpstr>GB Enc</vt:lpstr>
      <vt:lpstr>GC Enc</vt:lpstr>
      <vt:lpstr>Carte 2</vt:lpstr>
    </vt:vector>
  </TitlesOfParts>
  <Company>DSIC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LEFORESTIER Guillaume</dc:creator>
  <cp:lastModifiedBy>NIEL Xavier</cp:lastModifiedBy>
  <dcterms:created xsi:type="dcterms:W3CDTF">2021-09-07T13:44:44Z</dcterms:created>
  <dcterms:modified xsi:type="dcterms:W3CDTF">2021-12-10T09:45:59Z</dcterms:modified>
</cp:coreProperties>
</file>